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85" windowHeight="80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<sst xmlns="http://schemas.openxmlformats.org/spreadsheetml/2006/main" count="320" uniqueCount="102">
  <si>
    <t>Номер</t>
  </si>
  <si>
    <t>Наименование</t>
  </si>
  <si>
    <t>мярка</t>
  </si>
  <si>
    <t>К-во</t>
  </si>
  <si>
    <t>цена</t>
  </si>
  <si>
    <t>стойност</t>
  </si>
  <si>
    <t>кг</t>
  </si>
  <si>
    <t>Почистване  на пукнатини по каменна зидария за запълване с епоксиден разтвор</t>
  </si>
  <si>
    <t xml:space="preserve">Част конструктивна </t>
  </si>
  <si>
    <t>Полагане на епоксиден разтвор за замонолитване на фуги</t>
  </si>
  <si>
    <r>
      <t>м</t>
    </r>
    <r>
      <rPr>
        <sz val="10"/>
        <rFont val="Times New Roman"/>
        <family val="1"/>
      </rPr>
      <t>³</t>
    </r>
  </si>
  <si>
    <r>
      <t>м</t>
    </r>
    <r>
      <rPr>
        <sz val="10"/>
        <rFont val="Times New Roman"/>
        <family val="1"/>
      </rPr>
      <t>²</t>
    </r>
  </si>
  <si>
    <t>ОБЩО:</t>
  </si>
  <si>
    <t>ВСИЧКО:</t>
  </si>
  <si>
    <t>(Н.Горанова)</t>
  </si>
  <si>
    <t>Част Архитектурна</t>
  </si>
  <si>
    <t>1000 бр.</t>
  </si>
  <si>
    <t>м³</t>
  </si>
  <si>
    <t xml:space="preserve">Дъсчена обшивка - 2,5 см - покрив </t>
  </si>
  <si>
    <t>м²</t>
  </si>
  <si>
    <t xml:space="preserve">Покриване със старобългарски (турски) керемиди </t>
  </si>
  <si>
    <t>20%ДДС:</t>
  </si>
  <si>
    <t>Възложител: Община Перник</t>
  </si>
  <si>
    <t>КОЛИЧЕСТВЕНО - СТОЙНОСТНА СМЕТКА</t>
  </si>
  <si>
    <t>ИЗГОТВИЛ:</t>
  </si>
  <si>
    <t>мл</t>
  </si>
  <si>
    <t>бр</t>
  </si>
  <si>
    <t>Обект "Конструктивно укрепване и ремонтни дейности църква Рождество Христово"" - с.Дивотино</t>
  </si>
  <si>
    <t>Коеф.ут.  условия</t>
  </si>
  <si>
    <t>Демонтажни работи</t>
  </si>
  <si>
    <t>Разваляне на каменна зидария - северна стена</t>
  </si>
  <si>
    <t>Разваляне на каменна зидария горна част - източна и западна фасада</t>
  </si>
  <si>
    <t>Разваляне на каменна зидария корниз</t>
  </si>
  <si>
    <t>Демонтаж керемиди - покрив над абсидата</t>
  </si>
  <si>
    <t>Демонтаж на дървена покривна конструкция над абсидата</t>
  </si>
  <si>
    <t>Демонтаж на дървена дограма</t>
  </si>
  <si>
    <t>Демонтаж на врати - крила</t>
  </si>
  <si>
    <t>Демонтаж на съществуваща настилка теракотни плочки</t>
  </si>
  <si>
    <r>
      <t>м</t>
    </r>
    <r>
      <rPr>
        <sz val="10"/>
        <rFont val="Arial"/>
        <family val="0"/>
      </rPr>
      <t>²</t>
    </r>
  </si>
  <si>
    <t>Демонтаж на стоманени решетки</t>
  </si>
  <si>
    <t>Почистване на сградата от камъни, паднали при саморазрушаването на покрива и част от стените</t>
  </si>
  <si>
    <t>Изнасяне, сортиране и почистване на камъните</t>
  </si>
  <si>
    <t>Натоварване на строителни отпадъци на ръчни колички и превоз на 50 м</t>
  </si>
  <si>
    <t>Ръчно натоварване на строителни отпадъци на камион</t>
  </si>
  <si>
    <t>Превоз на строителни отпадъци до 10 км</t>
  </si>
  <si>
    <t>Ръчен изкоп - премахване на подложните пластове под настилката в наоса и олтара до кота конструктивен проект</t>
  </si>
  <si>
    <t>Изрязване на легла в съществуваща каменна зидария за ъглови стоманобетонови колони</t>
  </si>
  <si>
    <t>Доставка и полагане на дребнозърнест и едрозърнест чакъл за дренаж - подова конструкция</t>
  </si>
  <si>
    <t>Уплътняване на дренаж</t>
  </si>
  <si>
    <t>Циментова замазка - 30 мм</t>
  </si>
  <si>
    <t>Доставка и полагане на битумна мембрана</t>
  </si>
  <si>
    <t>Доставка и полагане на армирана бетонова настилка</t>
  </si>
  <si>
    <t>Доставка и полагане на РVС фолио 0.2 мм - 1 пласт</t>
  </si>
  <si>
    <t>Натягане на обтегачи Ф 26 на резба с муфа и гайки L = 6.39 м</t>
  </si>
  <si>
    <t>Направа и разваляне на кофраж - ст.бетонови колони</t>
  </si>
  <si>
    <t>Направа и разваляне на кофраж - стоманобетонов свод и ст.бетонови греди</t>
  </si>
  <si>
    <t>Направа и разваляне на кофраж - стоманобетонов пояс</t>
  </si>
  <si>
    <t xml:space="preserve">Доставка и полагане на армировка </t>
  </si>
  <si>
    <t>Доставка и ролагане на бетон клас В25 за стоманобетонов свод(плоча), греди, колони и пояс</t>
  </si>
  <si>
    <t>Монтаж и демонтаж на външно тръбно скеле</t>
  </si>
  <si>
    <t>Монтаж и демонтаж та вътрешно скеле</t>
  </si>
  <si>
    <t>Прехвърляне на строителни отпадъци на 3 м хоризонтално разстояние</t>
  </si>
  <si>
    <t>Възстановяване каменна зидария стена - северна фасада и арки западна и източна фасада</t>
  </si>
  <si>
    <t>Възстановяване каменна зидария ( само труд)</t>
  </si>
  <si>
    <t>Направа на дървена покривна конструкция на съществуваща сграда</t>
  </si>
  <si>
    <t>Доставка и полагане на минерална вата - рулонна вкл. РVС дюбели</t>
  </si>
  <si>
    <t>Доставка и полагане на полимерна мембрана с едностранна дифузионност</t>
  </si>
  <si>
    <t>Възстановяване на балкон - дървен гредоред, дюшеме и таван</t>
  </si>
  <si>
    <t>Очукване на варова мазилка по стени от каменен зид</t>
  </si>
  <si>
    <t>Направа, доставка и монтаж на дървена стълба съм балкона - 8 съпала 24/19</t>
  </si>
  <si>
    <t>Възстановяване на дървен парапет - балкон и стълби</t>
  </si>
  <si>
    <t>Полагане на варова мазилка с чоп по стени и тавани</t>
  </si>
  <si>
    <t>Полагане на варова модифицирана боя - бяла по стени и тавани</t>
  </si>
  <si>
    <t>Възстановяване на декоративни гипсови капители</t>
  </si>
  <si>
    <t>Импрегниране, грундиране и боядисване с лазурен лак балкон, стълбище и парапет</t>
  </si>
  <si>
    <t>Доставка и полагане на  EPS - 60 мм между дървени бичмета - под</t>
  </si>
  <si>
    <t>Доставка и направа на настилка от дюшеме</t>
  </si>
  <si>
    <t>Ипрегниране, грундиране и боядисване с лазурен лак  дюшеме</t>
  </si>
  <si>
    <t>Доставка и монтаж на дървени первази</t>
  </si>
  <si>
    <t>Възстановяване на дървени обтегачи</t>
  </si>
  <si>
    <t>Монтаж на дъбова дограма със стъклопакет 24 мм</t>
  </si>
  <si>
    <t>Почистване на дървени врати от алкидна боя, ремонт, импрегниране и антисептична обработка, акрилен антисептичен грунд и боядистване с оцветен акрилен лак</t>
  </si>
  <si>
    <t>Почиствае, грундиране и боядисване на стоманени предпазни решетки</t>
  </si>
  <si>
    <t>Монтаж на стоманени предпазни решетки</t>
  </si>
  <si>
    <t>Варова мазилка по външен корниз</t>
  </si>
  <si>
    <t>Полагане на варова модифицирана боя - бяла по корниз</t>
  </si>
  <si>
    <t>10% непредвидени</t>
  </si>
  <si>
    <t>Част електро</t>
  </si>
  <si>
    <t>Доставка и изтегляне на проводнис СВТ 2 х 10 мм2</t>
  </si>
  <si>
    <t>Полагане ( изтегляне) на проводник ПВММ 3 х 1.5 мм2</t>
  </si>
  <si>
    <t>Полагане ( изтегляне) на проводник ПВММ 3 х 2.5 мм2</t>
  </si>
  <si>
    <t>Доставка и монтаж на ел.контакти</t>
  </si>
  <si>
    <t>Доставка и монтаж на ел.ключ</t>
  </si>
  <si>
    <t>Доставка и монтаж на разклонителни кутии</t>
  </si>
  <si>
    <t>Доставка и монтаж на конзоли</t>
  </si>
  <si>
    <t>с доставка на материал е заложен кофициент за утежнени условия 1.3 .</t>
  </si>
  <si>
    <r>
      <t>Забележка:</t>
    </r>
    <r>
      <rPr>
        <sz val="10"/>
        <rFont val="Arial"/>
        <family val="0"/>
      </rPr>
      <t xml:space="preserve"> Предвиждаме 10% непредвидени разходи за скрити деформации .Поради трудната достъпност до черквата в позициите </t>
    </r>
  </si>
  <si>
    <t>Авторски надзор</t>
  </si>
  <si>
    <t>3500.00 лв.</t>
  </si>
  <si>
    <r>
      <t>Забележка:</t>
    </r>
    <r>
      <rPr>
        <sz val="10"/>
        <rFont val="Arial"/>
        <family val="0"/>
      </rPr>
      <t xml:space="preserve"> Заложените 10% непредвидени разходи ca за скрити деформации </t>
    </r>
  </si>
  <si>
    <t>КОЛИЧЕСТВЕНО - СТОЙНОСТНА  СМЕТКА</t>
  </si>
  <si>
    <t>обща стойност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</si>
</sst>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0.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b/>
      <sz val="11"/>
      <color theme="1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1" fillId="0" borderId="10" xfId="0" applyFont="1" applyBorder="1" applyAlignment="1" quotePrefix="1">
      <alignment horizontal="center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5" fillId="0" borderId="0" xfId="0" applyFont="1" applyAlignment="1">
      <alignment/>
    </xf>
    <xf numFmtId="2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 quotePrefix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center"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1" fillId="36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7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left" wrapText="1"/>
    </xf>
    <xf numFmtId="2" fontId="0" fillId="33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horizontal="right"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2" fontId="0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37" borderId="0" xfId="0" applyFill="1" applyAlignment="1">
      <alignment wrapText="1"/>
    </xf>
    <xf numFmtId="2" fontId="0" fillId="33" borderId="10" xfId="0" applyNumberFormat="1" applyFill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2" fontId="0" fillId="0" borderId="12" xfId="0" applyNumberFormat="1" applyFont="1" applyBorder="1" applyAlignment="1">
      <alignment wrapText="1"/>
    </xf>
    <xf numFmtId="2" fontId="0" fillId="0" borderId="12" xfId="0" applyNumberFormat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38" borderId="10" xfId="0" applyFill="1" applyBorder="1" applyAlignment="1">
      <alignment horizontal="center"/>
    </xf>
    <xf numFmtId="2" fontId="0" fillId="38" borderId="12" xfId="0" applyNumberFormat="1" applyFont="1" applyFill="1" applyBorder="1" applyAlignment="1">
      <alignment wrapText="1"/>
    </xf>
    <xf numFmtId="2" fontId="0" fillId="38" borderId="12" xfId="0" applyNumberFormat="1" applyFill="1" applyBorder="1" applyAlignment="1">
      <alignment wrapText="1"/>
    </xf>
    <xf numFmtId="2" fontId="0" fillId="38" borderId="10" xfId="0" applyNumberFormat="1" applyFill="1" applyBorder="1" applyAlignment="1">
      <alignment wrapText="1"/>
    </xf>
    <xf numFmtId="0" fontId="1" fillId="38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A109"/>
  <sheetViews>
    <sheetView zoomScalePageLayoutView="0" workbookViewId="0" topLeftCell="A73">
      <selection activeCell="A73" sqref="A1:IV16384"/>
    </sheetView>
  </sheetViews>
  <sheetFormatPr defaultColWidth="9.140625" defaultRowHeight="12.75"/>
  <cols>
    <col min="2" max="2" width="72.57421875" style="0" customWidth="1"/>
    <col min="3" max="3" width="9.140625" style="45" customWidth="1"/>
    <col min="4" max="4" width="8.421875" style="0" customWidth="1"/>
    <col min="5" max="6" width="10.140625" style="0" customWidth="1"/>
    <col min="7" max="7" width="11.140625" style="0" customWidth="1"/>
  </cols>
  <sheetData>
    <row r="2" spans="1:3" ht="12.75">
      <c r="A2" s="9" t="s">
        <v>27</v>
      </c>
      <c r="B2" s="8"/>
      <c r="C2" s="44"/>
    </row>
    <row r="3" spans="1:2" ht="12.75">
      <c r="A3" s="9" t="s">
        <v>22</v>
      </c>
      <c r="B3" s="9"/>
    </row>
    <row r="4" spans="1:2" ht="12.75">
      <c r="A4" s="9"/>
      <c r="B4" s="9"/>
    </row>
    <row r="6" spans="2:3" ht="15.75">
      <c r="B6" s="10" t="s">
        <v>23</v>
      </c>
      <c r="C6" s="46"/>
    </row>
    <row r="8" spans="1:7" s="40" customFormat="1" ht="25.5">
      <c r="A8" s="39" t="s">
        <v>0</v>
      </c>
      <c r="B8" s="39" t="s">
        <v>1</v>
      </c>
      <c r="C8" s="39" t="s">
        <v>2</v>
      </c>
      <c r="D8" s="39" t="s">
        <v>3</v>
      </c>
      <c r="E8" s="39" t="s">
        <v>4</v>
      </c>
      <c r="F8" s="39" t="s">
        <v>28</v>
      </c>
      <c r="G8" s="39" t="s">
        <v>5</v>
      </c>
    </row>
    <row r="9" spans="1:7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/>
      <c r="G9" s="11">
        <v>6</v>
      </c>
    </row>
    <row r="10" spans="1:7" ht="12.75">
      <c r="A10" s="41"/>
      <c r="B10" s="41" t="s">
        <v>29</v>
      </c>
      <c r="C10" s="41"/>
      <c r="D10" s="41"/>
      <c r="E10" s="41"/>
      <c r="F10" s="41"/>
      <c r="G10" s="41"/>
    </row>
    <row r="11" spans="1:7" s="29" customFormat="1" ht="12.75">
      <c r="A11" s="51"/>
      <c r="B11" s="43"/>
      <c r="C11" s="42"/>
      <c r="D11" s="51"/>
      <c r="E11" s="51"/>
      <c r="F11" s="51"/>
      <c r="G11" s="51"/>
    </row>
    <row r="12" spans="1:7" s="29" customFormat="1" ht="12.75">
      <c r="A12" s="51">
        <v>1</v>
      </c>
      <c r="B12" s="43" t="s">
        <v>30</v>
      </c>
      <c r="C12" s="7" t="s">
        <v>10</v>
      </c>
      <c r="D12" s="51">
        <v>61.36</v>
      </c>
      <c r="E12" s="51">
        <v>45.03</v>
      </c>
      <c r="F12" s="52"/>
      <c r="G12" s="52">
        <f>D12*E12</f>
        <v>2763.0408</v>
      </c>
    </row>
    <row r="13" spans="1:7" s="29" customFormat="1" ht="12.75">
      <c r="A13" s="51">
        <v>2</v>
      </c>
      <c r="B13" s="43" t="s">
        <v>31</v>
      </c>
      <c r="C13" s="7" t="s">
        <v>10</v>
      </c>
      <c r="D13" s="51">
        <v>48.22</v>
      </c>
      <c r="E13" s="51">
        <v>45.03</v>
      </c>
      <c r="F13" s="52"/>
      <c r="G13" s="52">
        <f aca="true" t="shared" si="0" ref="G13:G20">D13*E13</f>
        <v>2171.3466</v>
      </c>
    </row>
    <row r="14" spans="1:7" s="29" customFormat="1" ht="12.75">
      <c r="A14" s="51">
        <v>3</v>
      </c>
      <c r="B14" s="43" t="s">
        <v>32</v>
      </c>
      <c r="C14" s="7" t="s">
        <v>10</v>
      </c>
      <c r="D14" s="51">
        <v>30.77</v>
      </c>
      <c r="E14" s="51">
        <v>45.03</v>
      </c>
      <c r="F14" s="52"/>
      <c r="G14" s="52">
        <f t="shared" si="0"/>
        <v>1385.5731</v>
      </c>
    </row>
    <row r="15" spans="1:7" s="29" customFormat="1" ht="12.75">
      <c r="A15" s="51">
        <v>4</v>
      </c>
      <c r="B15" s="43" t="s">
        <v>33</v>
      </c>
      <c r="C15" s="42" t="s">
        <v>16</v>
      </c>
      <c r="D15" s="51">
        <v>0.34</v>
      </c>
      <c r="E15" s="51">
        <v>13.11</v>
      </c>
      <c r="F15" s="52"/>
      <c r="G15" s="52">
        <f t="shared" si="0"/>
        <v>4.4574</v>
      </c>
    </row>
    <row r="16" spans="1:7" s="29" customFormat="1" ht="12.75">
      <c r="A16" s="51">
        <v>5</v>
      </c>
      <c r="B16" s="43" t="s">
        <v>34</v>
      </c>
      <c r="C16" s="7" t="s">
        <v>10</v>
      </c>
      <c r="D16" s="51">
        <v>0.28</v>
      </c>
      <c r="E16" s="52">
        <v>39.5</v>
      </c>
      <c r="F16" s="52"/>
      <c r="G16" s="52">
        <f t="shared" si="0"/>
        <v>11.06</v>
      </c>
    </row>
    <row r="17" spans="1:7" s="29" customFormat="1" ht="12.75">
      <c r="A17" s="51">
        <v>6</v>
      </c>
      <c r="B17" s="43" t="s">
        <v>35</v>
      </c>
      <c r="C17" s="42" t="s">
        <v>26</v>
      </c>
      <c r="D17" s="52">
        <v>6</v>
      </c>
      <c r="E17" s="51">
        <v>5.36</v>
      </c>
      <c r="F17" s="52"/>
      <c r="G17" s="52">
        <f t="shared" si="0"/>
        <v>32.160000000000004</v>
      </c>
    </row>
    <row r="18" spans="1:7" s="29" customFormat="1" ht="12.75">
      <c r="A18" s="51">
        <v>7</v>
      </c>
      <c r="B18" s="43" t="s">
        <v>36</v>
      </c>
      <c r="C18" s="42" t="s">
        <v>26</v>
      </c>
      <c r="D18" s="52">
        <v>2</v>
      </c>
      <c r="E18" s="51">
        <v>1.99</v>
      </c>
      <c r="F18" s="52"/>
      <c r="G18" s="52">
        <f t="shared" si="0"/>
        <v>3.98</v>
      </c>
    </row>
    <row r="19" spans="1:7" s="29" customFormat="1" ht="12.75">
      <c r="A19" s="51">
        <v>8</v>
      </c>
      <c r="B19" s="43" t="s">
        <v>37</v>
      </c>
      <c r="C19" s="42" t="s">
        <v>38</v>
      </c>
      <c r="D19" s="51">
        <v>91.26</v>
      </c>
      <c r="E19" s="51">
        <v>8.15</v>
      </c>
      <c r="F19" s="52"/>
      <c r="G19" s="52">
        <f t="shared" si="0"/>
        <v>743.7690000000001</v>
      </c>
    </row>
    <row r="20" spans="1:7" ht="12.75">
      <c r="A20" s="51">
        <v>9</v>
      </c>
      <c r="B20" s="43" t="s">
        <v>39</v>
      </c>
      <c r="C20" s="42" t="s">
        <v>26</v>
      </c>
      <c r="D20" s="52">
        <v>6</v>
      </c>
      <c r="E20" s="51">
        <v>3.31</v>
      </c>
      <c r="F20" s="51"/>
      <c r="G20" s="52">
        <f t="shared" si="0"/>
        <v>19.86</v>
      </c>
    </row>
    <row r="21" spans="1:7" s="40" customFormat="1" ht="25.5">
      <c r="A21" s="53">
        <v>10</v>
      </c>
      <c r="B21" s="54" t="s">
        <v>40</v>
      </c>
      <c r="C21" s="7" t="s">
        <v>10</v>
      </c>
      <c r="D21" s="55">
        <v>60.32</v>
      </c>
      <c r="E21" s="55">
        <v>17.1</v>
      </c>
      <c r="F21" s="55">
        <v>1.3</v>
      </c>
      <c r="G21" s="55">
        <f>D21*E21*F21</f>
        <v>1340.9136</v>
      </c>
    </row>
    <row r="22" spans="1:7" ht="12.75">
      <c r="A22" s="51">
        <v>11</v>
      </c>
      <c r="B22" s="43" t="s">
        <v>41</v>
      </c>
      <c r="C22" s="7" t="s">
        <v>10</v>
      </c>
      <c r="D22" s="52">
        <v>140.35</v>
      </c>
      <c r="E22" s="51">
        <v>20.52</v>
      </c>
      <c r="F22" s="52">
        <v>1.3</v>
      </c>
      <c r="G22" s="55">
        <f>D22*E22*F22</f>
        <v>3743.9766</v>
      </c>
    </row>
    <row r="23" spans="1:7" ht="12.75">
      <c r="A23" s="51">
        <v>12</v>
      </c>
      <c r="B23" s="43" t="s">
        <v>42</v>
      </c>
      <c r="C23" s="7" t="s">
        <v>10</v>
      </c>
      <c r="D23" s="52">
        <v>60.32</v>
      </c>
      <c r="E23" s="51">
        <v>16.74</v>
      </c>
      <c r="F23" s="52">
        <v>1.3</v>
      </c>
      <c r="G23" s="55">
        <f>D23*E23*F23</f>
        <v>1312.68384</v>
      </c>
    </row>
    <row r="24" spans="1:7" ht="12.75">
      <c r="A24" s="51">
        <v>13</v>
      </c>
      <c r="B24" s="43" t="s">
        <v>43</v>
      </c>
      <c r="C24" s="7" t="s">
        <v>10</v>
      </c>
      <c r="D24" s="52">
        <v>60.32</v>
      </c>
      <c r="E24" s="51">
        <v>9.35</v>
      </c>
      <c r="F24" s="52">
        <v>1.3</v>
      </c>
      <c r="G24" s="55">
        <f>D24*E24*F24</f>
        <v>733.1895999999999</v>
      </c>
    </row>
    <row r="25" spans="1:7" ht="12.75">
      <c r="A25" s="51">
        <v>14</v>
      </c>
      <c r="B25" s="43" t="s">
        <v>44</v>
      </c>
      <c r="C25" s="7" t="s">
        <v>10</v>
      </c>
      <c r="D25" s="52">
        <v>60.32</v>
      </c>
      <c r="E25" s="52">
        <v>9.5</v>
      </c>
      <c r="F25" s="52">
        <v>1.3</v>
      </c>
      <c r="G25" s="52">
        <f>D25*E25*F25</f>
        <v>744.952</v>
      </c>
    </row>
    <row r="26" spans="1:7" ht="12.75">
      <c r="A26" s="42"/>
      <c r="B26" s="43"/>
      <c r="C26" s="42"/>
      <c r="D26" s="51"/>
      <c r="E26" s="51"/>
      <c r="F26" s="51"/>
      <c r="G26" s="51"/>
    </row>
    <row r="27" spans="1:7" ht="12.75">
      <c r="A27" s="19"/>
      <c r="B27" s="20" t="s">
        <v>8</v>
      </c>
      <c r="C27" s="47"/>
      <c r="D27" s="19"/>
      <c r="E27" s="19"/>
      <c r="F27" s="19"/>
      <c r="G27" s="19"/>
    </row>
    <row r="28" spans="1:7" ht="12.75">
      <c r="A28" s="1"/>
      <c r="B28" s="3"/>
      <c r="C28" s="7"/>
      <c r="D28" s="1"/>
      <c r="E28" s="1"/>
      <c r="F28" s="1"/>
      <c r="G28" s="1"/>
    </row>
    <row r="29" spans="1:7" s="40" customFormat="1" ht="25.5">
      <c r="A29" s="56">
        <v>1</v>
      </c>
      <c r="B29" s="56" t="s">
        <v>45</v>
      </c>
      <c r="C29" s="57" t="s">
        <v>10</v>
      </c>
      <c r="D29" s="58">
        <v>21.66</v>
      </c>
      <c r="E29" s="28">
        <v>19.31</v>
      </c>
      <c r="F29" s="59">
        <v>1.3</v>
      </c>
      <c r="G29" s="59">
        <f>D29*E29*F29</f>
        <v>543.73098</v>
      </c>
    </row>
    <row r="30" spans="1:7" s="40" customFormat="1" ht="25.5">
      <c r="A30" s="56">
        <v>2</v>
      </c>
      <c r="B30" s="28" t="s">
        <v>46</v>
      </c>
      <c r="C30" s="57" t="s">
        <v>10</v>
      </c>
      <c r="D30" s="58">
        <v>3.8</v>
      </c>
      <c r="E30" s="28">
        <v>28.21</v>
      </c>
      <c r="F30" s="28"/>
      <c r="G30" s="59">
        <f>D30*E30</f>
        <v>107.198</v>
      </c>
    </row>
    <row r="31" spans="1:7" s="40" customFormat="1" ht="25.5">
      <c r="A31" s="56">
        <v>3</v>
      </c>
      <c r="B31" s="28" t="s">
        <v>47</v>
      </c>
      <c r="C31" s="57" t="s">
        <v>10</v>
      </c>
      <c r="D31" s="58">
        <v>18.25</v>
      </c>
      <c r="E31" s="28">
        <v>23.13</v>
      </c>
      <c r="F31" s="60">
        <v>1.3</v>
      </c>
      <c r="G31" s="59">
        <f>D31*E31*F31</f>
        <v>548.7592500000001</v>
      </c>
    </row>
    <row r="32" spans="1:7" ht="12.75">
      <c r="A32" s="30">
        <v>4</v>
      </c>
      <c r="B32" s="1" t="s">
        <v>48</v>
      </c>
      <c r="C32" s="7" t="s">
        <v>10</v>
      </c>
      <c r="D32" s="32">
        <v>18.25</v>
      </c>
      <c r="E32" s="1">
        <v>8.38</v>
      </c>
      <c r="F32" s="1"/>
      <c r="G32" s="4">
        <f>D32*E32</f>
        <v>152.935</v>
      </c>
    </row>
    <row r="33" spans="1:7" ht="12.75">
      <c r="A33" s="30">
        <v>5</v>
      </c>
      <c r="B33" s="1" t="s">
        <v>49</v>
      </c>
      <c r="C33" s="7" t="s">
        <v>11</v>
      </c>
      <c r="D33" s="32">
        <v>91.26</v>
      </c>
      <c r="E33" s="1">
        <v>8.62</v>
      </c>
      <c r="F33" s="4">
        <v>1.3</v>
      </c>
      <c r="G33" s="4">
        <f>D33*E33*F33</f>
        <v>1022.65956</v>
      </c>
    </row>
    <row r="34" spans="1:7" ht="12.75">
      <c r="A34" s="30">
        <v>6</v>
      </c>
      <c r="B34" s="1" t="s">
        <v>50</v>
      </c>
      <c r="C34" s="7" t="s">
        <v>11</v>
      </c>
      <c r="D34" s="32">
        <v>91.26</v>
      </c>
      <c r="E34" s="1">
        <v>11.81</v>
      </c>
      <c r="F34" s="4">
        <v>1.3</v>
      </c>
      <c r="G34" s="4">
        <f>D34*E34*F34</f>
        <v>1401.11478</v>
      </c>
    </row>
    <row r="35" spans="1:7" ht="12.75">
      <c r="A35" s="30">
        <v>7</v>
      </c>
      <c r="B35" s="12" t="s">
        <v>51</v>
      </c>
      <c r="C35" s="7" t="s">
        <v>11</v>
      </c>
      <c r="D35" s="32">
        <v>91.26</v>
      </c>
      <c r="E35" s="4">
        <v>21.1</v>
      </c>
      <c r="F35" s="4">
        <v>1.3</v>
      </c>
      <c r="G35" s="4">
        <f>D35*E35*F35</f>
        <v>2503.2618</v>
      </c>
    </row>
    <row r="36" spans="1:7" ht="12.75">
      <c r="A36" s="30">
        <v>8</v>
      </c>
      <c r="B36" s="12" t="s">
        <v>52</v>
      </c>
      <c r="C36" s="7" t="s">
        <v>11</v>
      </c>
      <c r="D36" s="32">
        <v>91.26</v>
      </c>
      <c r="E36" s="4">
        <v>19.12</v>
      </c>
      <c r="F36" s="4">
        <v>1.3</v>
      </c>
      <c r="G36" s="4">
        <f>D36*E36*F36</f>
        <v>2268.3585600000006</v>
      </c>
    </row>
    <row r="37" spans="1:7" ht="12.75">
      <c r="A37" s="30">
        <v>9</v>
      </c>
      <c r="B37" s="1" t="s">
        <v>53</v>
      </c>
      <c r="C37" s="7" t="s">
        <v>26</v>
      </c>
      <c r="D37" s="32">
        <v>4</v>
      </c>
      <c r="E37" s="1">
        <v>42.93</v>
      </c>
      <c r="F37" s="1"/>
      <c r="G37" s="1">
        <f>D37*E37</f>
        <v>171.72</v>
      </c>
    </row>
    <row r="38" spans="1:7" ht="12.75">
      <c r="A38" s="30">
        <v>10</v>
      </c>
      <c r="B38" s="1" t="s">
        <v>54</v>
      </c>
      <c r="C38" s="7" t="s">
        <v>11</v>
      </c>
      <c r="D38" s="32">
        <v>45.3</v>
      </c>
      <c r="E38" s="4">
        <v>8.56</v>
      </c>
      <c r="F38" s="4">
        <v>1.3</v>
      </c>
      <c r="G38" s="4">
        <f>D38*E38*F38</f>
        <v>504.09839999999997</v>
      </c>
    </row>
    <row r="39" spans="1:7" ht="12.75">
      <c r="A39" s="30">
        <v>11</v>
      </c>
      <c r="B39" s="1" t="s">
        <v>55</v>
      </c>
      <c r="C39" s="7" t="s">
        <v>11</v>
      </c>
      <c r="D39" s="32">
        <v>332.38</v>
      </c>
      <c r="E39" s="1">
        <v>41.53</v>
      </c>
      <c r="F39" s="4">
        <v>1.3</v>
      </c>
      <c r="G39" s="4">
        <f>D39*E39*F39</f>
        <v>17944.863820000002</v>
      </c>
    </row>
    <row r="40" spans="1:7" ht="12.75">
      <c r="A40" s="30">
        <v>12</v>
      </c>
      <c r="B40" s="1" t="s">
        <v>56</v>
      </c>
      <c r="C40" s="7" t="s">
        <v>11</v>
      </c>
      <c r="D40" s="32">
        <v>52.2</v>
      </c>
      <c r="E40" s="4">
        <v>17.05</v>
      </c>
      <c r="F40" s="4">
        <v>1.3</v>
      </c>
      <c r="G40" s="4">
        <f>D40*E40*F40</f>
        <v>1157.0130000000001</v>
      </c>
    </row>
    <row r="41" spans="1:7" ht="12.75">
      <c r="A41" s="30">
        <v>13</v>
      </c>
      <c r="B41" s="1" t="s">
        <v>57</v>
      </c>
      <c r="C41" s="7" t="s">
        <v>6</v>
      </c>
      <c r="D41" s="32">
        <v>6093.12</v>
      </c>
      <c r="E41" s="1">
        <v>1.71</v>
      </c>
      <c r="F41" s="4">
        <v>1.3</v>
      </c>
      <c r="G41" s="4">
        <f>D41*E41*F41</f>
        <v>13545.00576</v>
      </c>
    </row>
    <row r="42" spans="1:7" s="40" customFormat="1" ht="25.5">
      <c r="A42" s="56">
        <v>14</v>
      </c>
      <c r="B42" s="28" t="s">
        <v>58</v>
      </c>
      <c r="C42" s="57" t="s">
        <v>10</v>
      </c>
      <c r="D42" s="58">
        <v>78.32</v>
      </c>
      <c r="E42" s="59">
        <v>127.51</v>
      </c>
      <c r="F42" s="59">
        <v>1.3</v>
      </c>
      <c r="G42" s="59">
        <f>D42*E42*F42</f>
        <v>12982.558159999999</v>
      </c>
    </row>
    <row r="43" spans="1:7" ht="12.75">
      <c r="A43" s="30">
        <v>15</v>
      </c>
      <c r="B43" s="1" t="s">
        <v>7</v>
      </c>
      <c r="C43" s="7" t="s">
        <v>25</v>
      </c>
      <c r="D43" s="32">
        <v>55</v>
      </c>
      <c r="E43" s="4">
        <v>6.79</v>
      </c>
      <c r="F43" s="4"/>
      <c r="G43" s="4">
        <f>D43*E43</f>
        <v>373.45</v>
      </c>
    </row>
    <row r="44" spans="1:7" ht="12.75">
      <c r="A44" s="30">
        <v>16</v>
      </c>
      <c r="B44" s="1" t="s">
        <v>9</v>
      </c>
      <c r="C44" s="57" t="s">
        <v>10</v>
      </c>
      <c r="D44" s="32">
        <v>2.1</v>
      </c>
      <c r="E44" s="1">
        <v>21.63</v>
      </c>
      <c r="F44" s="1"/>
      <c r="G44" s="4">
        <f>D44*E44</f>
        <v>45.423</v>
      </c>
    </row>
    <row r="45" spans="1:7" ht="12.75">
      <c r="A45" s="30">
        <v>17</v>
      </c>
      <c r="B45" s="1" t="s">
        <v>59</v>
      </c>
      <c r="C45" s="7" t="s">
        <v>11</v>
      </c>
      <c r="D45" s="32">
        <v>165.8</v>
      </c>
      <c r="E45" s="4">
        <v>3.8</v>
      </c>
      <c r="F45" s="4">
        <v>1.3</v>
      </c>
      <c r="G45" s="4">
        <f>D45*E45*F45</f>
        <v>819.052</v>
      </c>
    </row>
    <row r="46" spans="1:7" ht="12.75">
      <c r="A46" s="30">
        <v>18</v>
      </c>
      <c r="B46" s="1" t="s">
        <v>60</v>
      </c>
      <c r="C46" s="27" t="s">
        <v>10</v>
      </c>
      <c r="D46" s="32">
        <v>442.4</v>
      </c>
      <c r="E46" s="4">
        <v>32.8</v>
      </c>
      <c r="F46" s="4">
        <v>1.3</v>
      </c>
      <c r="G46" s="4">
        <f>D46*E46*F46</f>
        <v>18863.935999999998</v>
      </c>
    </row>
    <row r="47" spans="1:7" s="29" customFormat="1" ht="12.75">
      <c r="A47" s="31">
        <v>19</v>
      </c>
      <c r="B47" s="12" t="s">
        <v>61</v>
      </c>
      <c r="C47" s="27" t="s">
        <v>10</v>
      </c>
      <c r="D47" s="33">
        <v>45.63</v>
      </c>
      <c r="E47" s="12">
        <v>9.12</v>
      </c>
      <c r="F47" s="12"/>
      <c r="G47" s="12">
        <f>D47*E47</f>
        <v>416.1456</v>
      </c>
    </row>
    <row r="48" spans="1:7" ht="12.75">
      <c r="A48" s="30">
        <v>20</v>
      </c>
      <c r="B48" s="43" t="s">
        <v>42</v>
      </c>
      <c r="C48" s="27" t="s">
        <v>10</v>
      </c>
      <c r="D48" s="32">
        <v>45.63</v>
      </c>
      <c r="E48" s="1">
        <v>16.74</v>
      </c>
      <c r="F48" s="4">
        <v>1.3</v>
      </c>
      <c r="G48" s="4">
        <f>D48*E48*F48</f>
        <v>993.00006</v>
      </c>
    </row>
    <row r="49" spans="1:7" ht="12.75">
      <c r="A49" s="51">
        <v>21</v>
      </c>
      <c r="B49" s="43" t="s">
        <v>43</v>
      </c>
      <c r="C49" s="7" t="s">
        <v>10</v>
      </c>
      <c r="D49" s="52">
        <v>45.63</v>
      </c>
      <c r="E49" s="51">
        <v>9.35</v>
      </c>
      <c r="F49" s="52">
        <v>1.3</v>
      </c>
      <c r="G49" s="55">
        <f>D49*E49*F49</f>
        <v>554.63265</v>
      </c>
    </row>
    <row r="50" spans="1:7" ht="12.75">
      <c r="A50" s="51">
        <v>14</v>
      </c>
      <c r="B50" s="43" t="s">
        <v>44</v>
      </c>
      <c r="C50" s="7" t="s">
        <v>10</v>
      </c>
      <c r="D50" s="52">
        <v>45.63</v>
      </c>
      <c r="E50" s="52">
        <v>9.5</v>
      </c>
      <c r="F50" s="52">
        <v>1.3</v>
      </c>
      <c r="G50" s="52">
        <f>D50*E50*F50</f>
        <v>563.5305000000001</v>
      </c>
    </row>
    <row r="51" spans="1:13" ht="12.75">
      <c r="A51" s="21"/>
      <c r="B51" s="22" t="s">
        <v>15</v>
      </c>
      <c r="C51" s="48"/>
      <c r="D51" s="34"/>
      <c r="E51" s="21"/>
      <c r="F51" s="21"/>
      <c r="G51" s="21"/>
      <c r="H51" s="8"/>
      <c r="I51" s="8"/>
      <c r="J51" s="8"/>
      <c r="K51" s="8"/>
      <c r="L51" s="8"/>
      <c r="M51" s="8"/>
    </row>
    <row r="52" spans="1:235" s="65" customFormat="1" ht="25.5">
      <c r="A52" s="61">
        <v>1</v>
      </c>
      <c r="B52" s="62" t="s">
        <v>62</v>
      </c>
      <c r="C52" s="7" t="s">
        <v>10</v>
      </c>
      <c r="D52" s="63">
        <v>65.4</v>
      </c>
      <c r="E52" s="62">
        <v>185.74</v>
      </c>
      <c r="F52" s="66">
        <v>1.3</v>
      </c>
      <c r="G52" s="66">
        <f>D52*E52*F52</f>
        <v>15791.614800000003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</row>
    <row r="53" spans="1:235" s="65" customFormat="1" ht="12.75">
      <c r="A53" s="61">
        <v>2</v>
      </c>
      <c r="B53" s="62" t="s">
        <v>63</v>
      </c>
      <c r="C53" s="7" t="s">
        <v>10</v>
      </c>
      <c r="D53" s="63">
        <v>48.22</v>
      </c>
      <c r="E53" s="62">
        <v>78.69</v>
      </c>
      <c r="F53" s="66"/>
      <c r="G53" s="66">
        <f>D53*E53</f>
        <v>3794.4318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</row>
    <row r="54" spans="1:7" ht="12.75">
      <c r="A54" s="30">
        <v>3</v>
      </c>
      <c r="B54" s="1" t="s">
        <v>64</v>
      </c>
      <c r="C54" s="7" t="s">
        <v>17</v>
      </c>
      <c r="D54" s="36">
        <v>5.8</v>
      </c>
      <c r="E54" s="1">
        <v>582.21</v>
      </c>
      <c r="F54" s="4">
        <v>1.3</v>
      </c>
      <c r="G54" s="4">
        <f aca="true" t="shared" si="1" ref="G54:G59">D54*E54*F54</f>
        <v>4389.8634</v>
      </c>
    </row>
    <row r="55" spans="1:7" ht="12.75">
      <c r="A55" s="30">
        <v>4</v>
      </c>
      <c r="B55" s="1" t="s">
        <v>65</v>
      </c>
      <c r="C55" s="7" t="s">
        <v>19</v>
      </c>
      <c r="D55" s="36">
        <v>194.7</v>
      </c>
      <c r="E55" s="1">
        <v>12.36</v>
      </c>
      <c r="F55" s="4">
        <v>1.3</v>
      </c>
      <c r="G55" s="32">
        <f t="shared" si="1"/>
        <v>3128.4395999999997</v>
      </c>
    </row>
    <row r="56" spans="1:7" ht="12.75">
      <c r="A56" s="30">
        <v>5</v>
      </c>
      <c r="B56" s="1" t="s">
        <v>18</v>
      </c>
      <c r="C56" s="7" t="s">
        <v>19</v>
      </c>
      <c r="D56" s="36">
        <v>194.7</v>
      </c>
      <c r="E56" s="1">
        <v>14.92</v>
      </c>
      <c r="F56" s="4">
        <v>1.3</v>
      </c>
      <c r="G56" s="4">
        <f t="shared" si="1"/>
        <v>3776.4012000000002</v>
      </c>
    </row>
    <row r="57" spans="1:7" ht="12.75">
      <c r="A57" s="30">
        <v>6</v>
      </c>
      <c r="B57" s="1" t="s">
        <v>66</v>
      </c>
      <c r="C57" s="7" t="s">
        <v>19</v>
      </c>
      <c r="D57" s="36">
        <v>194.7</v>
      </c>
      <c r="E57" s="1">
        <v>7.89</v>
      </c>
      <c r="F57" s="4">
        <v>1.3</v>
      </c>
      <c r="G57" s="4">
        <f t="shared" si="1"/>
        <v>1997.0378999999998</v>
      </c>
    </row>
    <row r="58" spans="1:7" ht="12.75">
      <c r="A58" s="30">
        <v>7</v>
      </c>
      <c r="B58" s="2" t="s">
        <v>20</v>
      </c>
      <c r="C58" s="7" t="s">
        <v>19</v>
      </c>
      <c r="D58" s="36">
        <v>194.7</v>
      </c>
      <c r="E58" s="1">
        <v>45.21</v>
      </c>
      <c r="F58" s="4">
        <v>1.3</v>
      </c>
      <c r="G58" s="4">
        <f t="shared" si="1"/>
        <v>11443.103099999998</v>
      </c>
    </row>
    <row r="59" spans="1:7" ht="12.75">
      <c r="A59" s="30">
        <v>8</v>
      </c>
      <c r="B59" s="1" t="s">
        <v>67</v>
      </c>
      <c r="C59" s="7" t="s">
        <v>17</v>
      </c>
      <c r="D59" s="36">
        <v>3.05</v>
      </c>
      <c r="E59" s="1">
        <v>487.26</v>
      </c>
      <c r="F59" s="4">
        <v>1.3</v>
      </c>
      <c r="G59" s="1">
        <f t="shared" si="1"/>
        <v>1931.9859</v>
      </c>
    </row>
    <row r="60" spans="1:7" ht="12.75">
      <c r="A60" s="30">
        <v>9</v>
      </c>
      <c r="B60" s="28" t="s">
        <v>68</v>
      </c>
      <c r="C60" s="7" t="s">
        <v>19</v>
      </c>
      <c r="D60" s="36">
        <v>125.8</v>
      </c>
      <c r="E60" s="1">
        <v>7.12</v>
      </c>
      <c r="F60" s="1"/>
      <c r="G60" s="4">
        <f aca="true" t="shared" si="2" ref="G60:G73">D60*E60</f>
        <v>895.696</v>
      </c>
    </row>
    <row r="61" spans="1:7" ht="12.75">
      <c r="A61" s="30">
        <v>10</v>
      </c>
      <c r="B61" s="28" t="s">
        <v>69</v>
      </c>
      <c r="C61" s="7" t="s">
        <v>26</v>
      </c>
      <c r="D61" s="36">
        <v>1</v>
      </c>
      <c r="E61" s="1">
        <v>633.05</v>
      </c>
      <c r="F61" s="1"/>
      <c r="G61" s="4">
        <f t="shared" si="2"/>
        <v>633.05</v>
      </c>
    </row>
    <row r="62" spans="1:7" ht="12.75">
      <c r="A62" s="30">
        <v>11</v>
      </c>
      <c r="B62" s="28" t="s">
        <v>70</v>
      </c>
      <c r="C62" s="7" t="s">
        <v>25</v>
      </c>
      <c r="D62" s="36">
        <v>8.6</v>
      </c>
      <c r="E62" s="30">
        <v>84.18</v>
      </c>
      <c r="F62" s="30"/>
      <c r="G62" s="4">
        <f t="shared" si="2"/>
        <v>723.948</v>
      </c>
    </row>
    <row r="63" spans="1:7" ht="12.75">
      <c r="A63" s="31">
        <v>12</v>
      </c>
      <c r="B63" s="12" t="s">
        <v>71</v>
      </c>
      <c r="C63" s="27" t="s">
        <v>19</v>
      </c>
      <c r="D63" s="35">
        <v>417.86</v>
      </c>
      <c r="E63" s="14">
        <v>26.68</v>
      </c>
      <c r="F63" s="14"/>
      <c r="G63" s="14">
        <f t="shared" si="2"/>
        <v>11148.5048</v>
      </c>
    </row>
    <row r="64" spans="1:7" ht="12.75">
      <c r="A64" s="30">
        <v>13</v>
      </c>
      <c r="B64" s="1" t="s">
        <v>72</v>
      </c>
      <c r="C64" s="7" t="s">
        <v>19</v>
      </c>
      <c r="D64" s="36">
        <v>417.86</v>
      </c>
      <c r="E64" s="4">
        <v>2.8</v>
      </c>
      <c r="F64" s="1"/>
      <c r="G64" s="4">
        <f t="shared" si="2"/>
        <v>1170.008</v>
      </c>
    </row>
    <row r="65" spans="1:7" ht="12.75">
      <c r="A65" s="30">
        <v>14</v>
      </c>
      <c r="B65" s="1" t="s">
        <v>73</v>
      </c>
      <c r="C65" s="7" t="s">
        <v>26</v>
      </c>
      <c r="D65" s="36">
        <v>8</v>
      </c>
      <c r="E65" s="1">
        <v>35.87</v>
      </c>
      <c r="F65" s="1"/>
      <c r="G65" s="4">
        <f t="shared" si="2"/>
        <v>286.96</v>
      </c>
    </row>
    <row r="66" spans="1:7" s="40" customFormat="1" ht="25.5">
      <c r="A66" s="56">
        <v>15</v>
      </c>
      <c r="B66" s="28" t="s">
        <v>74</v>
      </c>
      <c r="C66" s="57" t="s">
        <v>19</v>
      </c>
      <c r="D66" s="67">
        <v>14.8</v>
      </c>
      <c r="E66" s="28">
        <v>14.52</v>
      </c>
      <c r="F66" s="28"/>
      <c r="G66" s="59">
        <f t="shared" si="2"/>
        <v>214.89600000000002</v>
      </c>
    </row>
    <row r="67" spans="1:7" ht="12.75">
      <c r="A67" s="30">
        <v>16</v>
      </c>
      <c r="B67" s="1" t="s">
        <v>75</v>
      </c>
      <c r="C67" s="7" t="s">
        <v>19</v>
      </c>
      <c r="D67" s="36">
        <v>91.26</v>
      </c>
      <c r="E67" s="1">
        <v>15.26</v>
      </c>
      <c r="F67" s="4">
        <v>1.3</v>
      </c>
      <c r="G67" s="4">
        <f>D67*E67*F67</f>
        <v>1810.41588</v>
      </c>
    </row>
    <row r="68" spans="1:7" ht="12.75">
      <c r="A68" s="30">
        <v>17</v>
      </c>
      <c r="B68" s="1" t="s">
        <v>76</v>
      </c>
      <c r="C68" s="7" t="s">
        <v>19</v>
      </c>
      <c r="D68" s="36">
        <v>91.26</v>
      </c>
      <c r="E68" s="1">
        <v>52.78</v>
      </c>
      <c r="F68" s="4">
        <v>1.3</v>
      </c>
      <c r="G68" s="4">
        <f>D68*E68*F68</f>
        <v>6261.71364</v>
      </c>
    </row>
    <row r="69" spans="1:7" ht="12.75">
      <c r="A69" s="31">
        <v>18</v>
      </c>
      <c r="B69" s="12" t="s">
        <v>77</v>
      </c>
      <c r="C69" s="27" t="s">
        <v>19</v>
      </c>
      <c r="D69" s="35">
        <v>91.26</v>
      </c>
      <c r="E69" s="14">
        <v>14.52</v>
      </c>
      <c r="F69" s="14"/>
      <c r="G69" s="14">
        <f t="shared" si="2"/>
        <v>1325.0952</v>
      </c>
    </row>
    <row r="70" spans="1:7" ht="12.75">
      <c r="A70" s="30">
        <v>19</v>
      </c>
      <c r="B70" s="1" t="s">
        <v>78</v>
      </c>
      <c r="C70" s="7" t="s">
        <v>25</v>
      </c>
      <c r="D70" s="36">
        <v>48.5</v>
      </c>
      <c r="E70" s="1">
        <v>3.85</v>
      </c>
      <c r="F70" s="4">
        <v>1.3</v>
      </c>
      <c r="G70" s="4">
        <f>D70*E70*F70</f>
        <v>242.7425</v>
      </c>
    </row>
    <row r="71" spans="1:7" ht="12.75">
      <c r="A71" s="30">
        <v>20</v>
      </c>
      <c r="B71" s="1" t="s">
        <v>79</v>
      </c>
      <c r="C71" s="7" t="s">
        <v>26</v>
      </c>
      <c r="D71" s="36">
        <v>4</v>
      </c>
      <c r="E71" s="4">
        <v>105.68</v>
      </c>
      <c r="F71" s="4">
        <v>1.3</v>
      </c>
      <c r="G71" s="4">
        <f>D71*E71*F71</f>
        <v>549.5360000000001</v>
      </c>
    </row>
    <row r="72" spans="1:7" ht="12.75">
      <c r="A72" s="30">
        <v>21</v>
      </c>
      <c r="B72" s="1" t="s">
        <v>80</v>
      </c>
      <c r="C72" s="27" t="s">
        <v>19</v>
      </c>
      <c r="D72" s="37">
        <v>5.72</v>
      </c>
      <c r="E72" s="38">
        <v>254.87</v>
      </c>
      <c r="F72" s="38">
        <v>1.3</v>
      </c>
      <c r="G72" s="4">
        <f>D72*E72*F72</f>
        <v>1895.2133199999998</v>
      </c>
    </row>
    <row r="73" spans="1:7" s="40" customFormat="1" ht="38.25">
      <c r="A73" s="56">
        <v>22</v>
      </c>
      <c r="B73" s="28" t="s">
        <v>81</v>
      </c>
      <c r="C73" s="27" t="s">
        <v>19</v>
      </c>
      <c r="D73" s="68">
        <v>5.6</v>
      </c>
      <c r="E73" s="69">
        <v>24.55</v>
      </c>
      <c r="F73" s="69"/>
      <c r="G73" s="59">
        <f t="shared" si="2"/>
        <v>137.48</v>
      </c>
    </row>
    <row r="74" spans="1:7" s="40" customFormat="1" ht="12.75">
      <c r="A74" s="56">
        <v>23</v>
      </c>
      <c r="B74" s="28" t="s">
        <v>82</v>
      </c>
      <c r="C74" s="27" t="s">
        <v>19</v>
      </c>
      <c r="D74" s="68">
        <v>5.72</v>
      </c>
      <c r="E74" s="69">
        <v>14.98</v>
      </c>
      <c r="F74" s="69"/>
      <c r="G74" s="59">
        <f>D74*E74</f>
        <v>85.6856</v>
      </c>
    </row>
    <row r="75" spans="1:7" s="40" customFormat="1" ht="12.75">
      <c r="A75" s="56">
        <v>24</v>
      </c>
      <c r="B75" s="28" t="s">
        <v>83</v>
      </c>
      <c r="C75" s="27" t="s">
        <v>26</v>
      </c>
      <c r="D75" s="68">
        <v>6</v>
      </c>
      <c r="E75" s="69">
        <v>18.45</v>
      </c>
      <c r="F75" s="69"/>
      <c r="G75" s="59">
        <f>D75*E75</f>
        <v>110.69999999999999</v>
      </c>
    </row>
    <row r="76" spans="1:7" s="40" customFormat="1" ht="12.75">
      <c r="A76" s="56">
        <v>25</v>
      </c>
      <c r="B76" s="28" t="s">
        <v>84</v>
      </c>
      <c r="C76" s="27" t="s">
        <v>19</v>
      </c>
      <c r="D76" s="68">
        <v>63.78</v>
      </c>
      <c r="E76" s="69">
        <v>19.34</v>
      </c>
      <c r="F76" s="69">
        <v>1.3</v>
      </c>
      <c r="G76" s="59">
        <f>D76*E76*F76</f>
        <v>1603.5567600000002</v>
      </c>
    </row>
    <row r="77" spans="1:7" s="40" customFormat="1" ht="12.75">
      <c r="A77" s="56">
        <v>26</v>
      </c>
      <c r="B77" s="28" t="s">
        <v>85</v>
      </c>
      <c r="C77" s="27" t="s">
        <v>19</v>
      </c>
      <c r="D77" s="68">
        <v>63.78</v>
      </c>
      <c r="E77" s="69">
        <v>2.8</v>
      </c>
      <c r="F77" s="69"/>
      <c r="G77" s="59">
        <f>D77*E77</f>
        <v>178.584</v>
      </c>
    </row>
    <row r="78" spans="1:7" s="40" customFormat="1" ht="12.75">
      <c r="A78" s="56"/>
      <c r="B78" s="28"/>
      <c r="C78" s="27"/>
      <c r="D78" s="68"/>
      <c r="E78" s="69"/>
      <c r="F78" s="69"/>
      <c r="G78" s="59"/>
    </row>
    <row r="79" spans="1:7" s="40" customFormat="1" ht="12.75">
      <c r="A79" s="70"/>
      <c r="B79" s="75" t="s">
        <v>87</v>
      </c>
      <c r="C79" s="71"/>
      <c r="D79" s="72"/>
      <c r="E79" s="73"/>
      <c r="F79" s="73"/>
      <c r="G79" s="74"/>
    </row>
    <row r="80" spans="1:7" s="40" customFormat="1" ht="12.75">
      <c r="A80" s="56"/>
      <c r="B80" s="28"/>
      <c r="C80" s="27"/>
      <c r="D80" s="68"/>
      <c r="E80" s="69"/>
      <c r="F80" s="69"/>
      <c r="G80" s="59"/>
    </row>
    <row r="81" spans="1:7" s="40" customFormat="1" ht="12.75">
      <c r="A81" s="56">
        <v>1</v>
      </c>
      <c r="B81" s="28" t="s">
        <v>88</v>
      </c>
      <c r="C81" s="27" t="s">
        <v>25</v>
      </c>
      <c r="D81" s="68">
        <v>50</v>
      </c>
      <c r="E81" s="69">
        <v>7.5</v>
      </c>
      <c r="F81" s="69"/>
      <c r="G81" s="59">
        <f aca="true" t="shared" si="3" ref="G81:G87">D81*E81</f>
        <v>375</v>
      </c>
    </row>
    <row r="82" spans="1:7" s="40" customFormat="1" ht="12.75">
      <c r="A82" s="56">
        <v>2</v>
      </c>
      <c r="B82" s="28" t="s">
        <v>89</v>
      </c>
      <c r="C82" s="27" t="s">
        <v>25</v>
      </c>
      <c r="D82" s="68">
        <v>67.24</v>
      </c>
      <c r="E82" s="69">
        <v>1.61</v>
      </c>
      <c r="F82" s="69"/>
      <c r="G82" s="59">
        <f t="shared" si="3"/>
        <v>108.2564</v>
      </c>
    </row>
    <row r="83" spans="1:7" s="40" customFormat="1" ht="12.75">
      <c r="A83" s="56">
        <v>3</v>
      </c>
      <c r="B83" s="28" t="s">
        <v>90</v>
      </c>
      <c r="C83" s="27" t="s">
        <v>25</v>
      </c>
      <c r="D83" s="68">
        <v>48.26</v>
      </c>
      <c r="E83" s="69">
        <v>2.1</v>
      </c>
      <c r="F83" s="69"/>
      <c r="G83" s="59">
        <f t="shared" si="3"/>
        <v>101.346</v>
      </c>
    </row>
    <row r="84" spans="1:7" s="40" customFormat="1" ht="12.75">
      <c r="A84" s="56">
        <v>4</v>
      </c>
      <c r="B84" s="28" t="s">
        <v>91</v>
      </c>
      <c r="C84" s="27" t="s">
        <v>26</v>
      </c>
      <c r="D84" s="68">
        <v>4</v>
      </c>
      <c r="E84" s="69">
        <v>4.8</v>
      </c>
      <c r="F84" s="69"/>
      <c r="G84" s="59">
        <f t="shared" si="3"/>
        <v>19.2</v>
      </c>
    </row>
    <row r="85" spans="1:7" s="40" customFormat="1" ht="12.75">
      <c r="A85" s="56">
        <v>5</v>
      </c>
      <c r="B85" s="28" t="s">
        <v>92</v>
      </c>
      <c r="C85" s="27" t="s">
        <v>26</v>
      </c>
      <c r="D85" s="68">
        <v>3</v>
      </c>
      <c r="E85" s="69">
        <v>4.6</v>
      </c>
      <c r="F85" s="69"/>
      <c r="G85" s="59">
        <f t="shared" si="3"/>
        <v>13.799999999999999</v>
      </c>
    </row>
    <row r="86" spans="1:7" s="40" customFormat="1" ht="12.75">
      <c r="A86" s="56">
        <v>6</v>
      </c>
      <c r="B86" s="28" t="s">
        <v>93</v>
      </c>
      <c r="C86" s="27" t="s">
        <v>26</v>
      </c>
      <c r="D86" s="68">
        <v>7</v>
      </c>
      <c r="E86" s="69">
        <v>2.57</v>
      </c>
      <c r="F86" s="69"/>
      <c r="G86" s="59">
        <f t="shared" si="3"/>
        <v>17.99</v>
      </c>
    </row>
    <row r="87" spans="1:7" s="40" customFormat="1" ht="12.75">
      <c r="A87" s="56">
        <v>7</v>
      </c>
      <c r="B87" s="28" t="s">
        <v>94</v>
      </c>
      <c r="C87" s="27" t="s">
        <v>26</v>
      </c>
      <c r="D87" s="68">
        <v>7</v>
      </c>
      <c r="E87" s="69">
        <v>1.9</v>
      </c>
      <c r="F87" s="69"/>
      <c r="G87" s="59">
        <f t="shared" si="3"/>
        <v>13.299999999999999</v>
      </c>
    </row>
    <row r="88" spans="1:7" ht="12.75">
      <c r="A88" s="1"/>
      <c r="B88" s="1"/>
      <c r="C88" s="7"/>
      <c r="D88" s="16"/>
      <c r="E88" s="17" t="s">
        <v>12</v>
      </c>
      <c r="F88" s="17"/>
      <c r="G88" s="5">
        <f>SUM(G12:G87)</f>
        <v>168668.96521999998</v>
      </c>
    </row>
    <row r="89" spans="1:7" ht="12.75">
      <c r="A89" s="1"/>
      <c r="B89" s="1"/>
      <c r="C89" s="49"/>
      <c r="D89" s="15" t="s">
        <v>86</v>
      </c>
      <c r="E89" s="24"/>
      <c r="F89" s="24"/>
      <c r="G89" s="23">
        <f>G88*10/100</f>
        <v>16866.896522</v>
      </c>
    </row>
    <row r="90" spans="1:7" ht="12.75">
      <c r="A90" s="1"/>
      <c r="B90" s="1"/>
      <c r="C90" s="49"/>
      <c r="D90" s="25"/>
      <c r="E90" s="26" t="s">
        <v>12</v>
      </c>
      <c r="F90" s="26"/>
      <c r="G90" s="23">
        <f>SUM(G88+G89)</f>
        <v>185535.86174199998</v>
      </c>
    </row>
    <row r="91" spans="1:7" ht="12.75">
      <c r="A91" s="1"/>
      <c r="B91" s="1"/>
      <c r="C91" s="7"/>
      <c r="D91" s="18"/>
      <c r="E91" s="18" t="s">
        <v>21</v>
      </c>
      <c r="F91" s="18"/>
      <c r="G91" s="4">
        <f>G90*20/100</f>
        <v>37107.172348399996</v>
      </c>
    </row>
    <row r="92" spans="1:7" ht="12.75">
      <c r="A92" s="1"/>
      <c r="B92" s="1"/>
      <c r="C92" s="7"/>
      <c r="D92" s="1"/>
      <c r="E92" s="6" t="s">
        <v>13</v>
      </c>
      <c r="F92" s="6"/>
      <c r="G92" s="5">
        <f>SUM(G90+G91)</f>
        <v>222643.03409039997</v>
      </c>
    </row>
    <row r="93" spans="2:7" ht="12.75">
      <c r="B93" s="9" t="s">
        <v>96</v>
      </c>
      <c r="C93" s="44"/>
      <c r="D93" s="8"/>
      <c r="E93" s="8"/>
      <c r="F93" s="8"/>
      <c r="G93" s="8"/>
    </row>
    <row r="94" spans="2:7" ht="12.75">
      <c r="B94" s="76" t="s">
        <v>95</v>
      </c>
      <c r="C94" s="44"/>
      <c r="D94" s="8"/>
      <c r="E94" s="8"/>
      <c r="F94" s="8"/>
      <c r="G94" s="8"/>
    </row>
    <row r="95" spans="2:7" ht="12.75">
      <c r="B95" s="76" t="s">
        <v>97</v>
      </c>
      <c r="C95" s="44"/>
      <c r="D95" s="8"/>
      <c r="E95" s="8"/>
      <c r="F95" s="8"/>
      <c r="G95" s="8" t="s">
        <v>98</v>
      </c>
    </row>
    <row r="96" spans="2:7" ht="12.75">
      <c r="B96" s="8"/>
      <c r="C96" s="50" t="s">
        <v>24</v>
      </c>
      <c r="D96" s="9"/>
      <c r="E96" s="8"/>
      <c r="F96" s="8"/>
      <c r="G96" s="8"/>
    </row>
    <row r="97" ht="12.75">
      <c r="D97" t="s">
        <v>14</v>
      </c>
    </row>
    <row r="100" spans="1:2" ht="12.75">
      <c r="A100" s="13"/>
      <c r="B100" s="13"/>
    </row>
    <row r="101" spans="1:2" ht="12.75">
      <c r="A101" s="13"/>
      <c r="B101" s="13"/>
    </row>
    <row r="102" spans="1:2" ht="12.75">
      <c r="A102" s="13"/>
      <c r="B102" s="13"/>
    </row>
    <row r="103" spans="1:2" ht="12.75">
      <c r="A103" s="13"/>
      <c r="B103" s="13"/>
    </row>
    <row r="104" spans="1:2" ht="12.75">
      <c r="A104" s="13"/>
      <c r="B104" s="13"/>
    </row>
    <row r="105" spans="1:2" ht="12.75">
      <c r="A105" s="13"/>
      <c r="B105" s="13"/>
    </row>
    <row r="106" spans="1:2" ht="12.75">
      <c r="A106" s="13"/>
      <c r="B106" s="13"/>
    </row>
    <row r="107" spans="1:2" ht="12.75">
      <c r="A107" s="13"/>
      <c r="B107" s="13"/>
    </row>
    <row r="108" spans="1:2" ht="12.75">
      <c r="A108" s="13"/>
      <c r="B108" s="13"/>
    </row>
    <row r="109" spans="1:2" ht="12.75">
      <c r="A109" s="13"/>
      <c r="B109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Z109"/>
  <sheetViews>
    <sheetView tabSelected="1" zoomScalePageLayoutView="0" workbookViewId="0" topLeftCell="A1">
      <selection activeCell="A51" sqref="A51"/>
    </sheetView>
  </sheetViews>
  <sheetFormatPr defaultColWidth="9.140625" defaultRowHeight="12.75"/>
  <cols>
    <col min="2" max="2" width="72.57421875" style="0" customWidth="1"/>
    <col min="3" max="3" width="9.140625" style="45" customWidth="1"/>
    <col min="4" max="4" width="8.421875" style="0" customWidth="1"/>
    <col min="5" max="5" width="10.140625" style="0" customWidth="1"/>
    <col min="6" max="6" width="16.421875" style="0" customWidth="1"/>
  </cols>
  <sheetData>
    <row r="2" spans="1:3" ht="12.75">
      <c r="A2" s="9" t="s">
        <v>27</v>
      </c>
      <c r="B2" s="8"/>
      <c r="C2" s="44"/>
    </row>
    <row r="3" spans="1:2" ht="12.75">
      <c r="A3" s="9" t="s">
        <v>22</v>
      </c>
      <c r="B3" s="9"/>
    </row>
    <row r="4" spans="1:2" ht="12.75">
      <c r="A4" s="9"/>
      <c r="B4" s="9"/>
    </row>
    <row r="6" spans="2:3" ht="15.75">
      <c r="B6" s="10" t="s">
        <v>100</v>
      </c>
      <c r="C6" s="46"/>
    </row>
    <row r="8" spans="1:6" s="40" customFormat="1" ht="12.75">
      <c r="A8" s="39" t="s">
        <v>0</v>
      </c>
      <c r="B8" s="39" t="s">
        <v>1</v>
      </c>
      <c r="C8" s="39" t="s">
        <v>2</v>
      </c>
      <c r="D8" s="39" t="s">
        <v>3</v>
      </c>
      <c r="E8" s="39" t="s">
        <v>4</v>
      </c>
      <c r="F8" s="39" t="s">
        <v>101</v>
      </c>
    </row>
    <row r="9" spans="1:6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6" ht="12.75">
      <c r="A10" s="41"/>
      <c r="B10" s="41" t="s">
        <v>29</v>
      </c>
      <c r="C10" s="41"/>
      <c r="D10" s="41"/>
      <c r="E10" s="41"/>
      <c r="F10" s="41"/>
    </row>
    <row r="11" spans="1:6" s="29" customFormat="1" ht="12.75">
      <c r="A11" s="51"/>
      <c r="B11" s="43"/>
      <c r="C11" s="42"/>
      <c r="D11" s="51"/>
      <c r="E11" s="51"/>
      <c r="F11" s="51"/>
    </row>
    <row r="12" spans="1:6" s="29" customFormat="1" ht="12.75">
      <c r="A12" s="51">
        <v>1</v>
      </c>
      <c r="B12" s="43" t="s">
        <v>30</v>
      </c>
      <c r="C12" s="7" t="s">
        <v>10</v>
      </c>
      <c r="D12" s="51">
        <v>61.36</v>
      </c>
      <c r="E12" s="51"/>
      <c r="F12" s="52"/>
    </row>
    <row r="13" spans="1:6" s="29" customFormat="1" ht="12.75">
      <c r="A13" s="51">
        <v>2</v>
      </c>
      <c r="B13" s="43" t="s">
        <v>31</v>
      </c>
      <c r="C13" s="7" t="s">
        <v>10</v>
      </c>
      <c r="D13" s="51">
        <v>48.22</v>
      </c>
      <c r="E13" s="51"/>
      <c r="F13" s="52"/>
    </row>
    <row r="14" spans="1:6" s="29" customFormat="1" ht="12.75">
      <c r="A14" s="51">
        <v>3</v>
      </c>
      <c r="B14" s="43" t="s">
        <v>32</v>
      </c>
      <c r="C14" s="7" t="s">
        <v>10</v>
      </c>
      <c r="D14" s="51">
        <v>30.77</v>
      </c>
      <c r="E14" s="51"/>
      <c r="F14" s="52"/>
    </row>
    <row r="15" spans="1:6" s="29" customFormat="1" ht="12.75">
      <c r="A15" s="51">
        <v>4</v>
      </c>
      <c r="B15" s="43" t="s">
        <v>33</v>
      </c>
      <c r="C15" s="42" t="s">
        <v>16</v>
      </c>
      <c r="D15" s="51">
        <v>0.34</v>
      </c>
      <c r="E15" s="51"/>
      <c r="F15" s="52"/>
    </row>
    <row r="16" spans="1:6" s="29" customFormat="1" ht="12.75">
      <c r="A16" s="51">
        <v>5</v>
      </c>
      <c r="B16" s="43" t="s">
        <v>34</v>
      </c>
      <c r="C16" s="7" t="s">
        <v>10</v>
      </c>
      <c r="D16" s="51">
        <v>0.28</v>
      </c>
      <c r="E16" s="52"/>
      <c r="F16" s="52"/>
    </row>
    <row r="17" spans="1:6" s="29" customFormat="1" ht="12.75">
      <c r="A17" s="51">
        <v>6</v>
      </c>
      <c r="B17" s="43" t="s">
        <v>35</v>
      </c>
      <c r="C17" s="42" t="s">
        <v>26</v>
      </c>
      <c r="D17" s="52">
        <v>6</v>
      </c>
      <c r="E17" s="51"/>
      <c r="F17" s="52"/>
    </row>
    <row r="18" spans="1:6" s="29" customFormat="1" ht="12.75">
      <c r="A18" s="51">
        <v>7</v>
      </c>
      <c r="B18" s="43" t="s">
        <v>36</v>
      </c>
      <c r="C18" s="42" t="s">
        <v>26</v>
      </c>
      <c r="D18" s="52">
        <v>2</v>
      </c>
      <c r="E18" s="51"/>
      <c r="F18" s="52"/>
    </row>
    <row r="19" spans="1:6" s="29" customFormat="1" ht="12.75">
      <c r="A19" s="51">
        <v>8</v>
      </c>
      <c r="B19" s="43" t="s">
        <v>37</v>
      </c>
      <c r="C19" s="42" t="s">
        <v>38</v>
      </c>
      <c r="D19" s="51">
        <v>91.26</v>
      </c>
      <c r="E19" s="51"/>
      <c r="F19" s="52"/>
    </row>
    <row r="20" spans="1:6" ht="12.75">
      <c r="A20" s="51">
        <v>9</v>
      </c>
      <c r="B20" s="43" t="s">
        <v>39</v>
      </c>
      <c r="C20" s="42" t="s">
        <v>26</v>
      </c>
      <c r="D20" s="52">
        <v>6</v>
      </c>
      <c r="E20" s="51"/>
      <c r="F20" s="52"/>
    </row>
    <row r="21" spans="1:6" s="40" customFormat="1" ht="25.5">
      <c r="A21" s="53">
        <v>10</v>
      </c>
      <c r="B21" s="54" t="s">
        <v>40</v>
      </c>
      <c r="C21" s="7" t="s">
        <v>10</v>
      </c>
      <c r="D21" s="55">
        <v>60.32</v>
      </c>
      <c r="E21" s="55"/>
      <c r="F21" s="55"/>
    </row>
    <row r="22" spans="1:6" ht="12.75">
      <c r="A22" s="51">
        <v>11</v>
      </c>
      <c r="B22" s="43" t="s">
        <v>41</v>
      </c>
      <c r="C22" s="7" t="s">
        <v>10</v>
      </c>
      <c r="D22" s="52">
        <v>140.35</v>
      </c>
      <c r="E22" s="51"/>
      <c r="F22" s="55"/>
    </row>
    <row r="23" spans="1:6" ht="12.75">
      <c r="A23" s="51">
        <v>12</v>
      </c>
      <c r="B23" s="43" t="s">
        <v>42</v>
      </c>
      <c r="C23" s="7" t="s">
        <v>10</v>
      </c>
      <c r="D23" s="52">
        <v>60.32</v>
      </c>
      <c r="E23" s="51"/>
      <c r="F23" s="55"/>
    </row>
    <row r="24" spans="1:6" ht="12.75">
      <c r="A24" s="51">
        <v>13</v>
      </c>
      <c r="B24" s="43" t="s">
        <v>43</v>
      </c>
      <c r="C24" s="7" t="s">
        <v>10</v>
      </c>
      <c r="D24" s="52">
        <v>60.32</v>
      </c>
      <c r="E24" s="51"/>
      <c r="F24" s="55"/>
    </row>
    <row r="25" spans="1:6" ht="12.75">
      <c r="A25" s="51">
        <v>14</v>
      </c>
      <c r="B25" s="43" t="s">
        <v>44</v>
      </c>
      <c r="C25" s="7" t="s">
        <v>10</v>
      </c>
      <c r="D25" s="52">
        <v>60.32</v>
      </c>
      <c r="E25" s="52"/>
      <c r="F25" s="52"/>
    </row>
    <row r="26" spans="1:6" ht="12.75">
      <c r="A26" s="42"/>
      <c r="B26" s="43"/>
      <c r="C26" s="42"/>
      <c r="D26" s="51"/>
      <c r="E26" s="51"/>
      <c r="F26" s="51"/>
    </row>
    <row r="27" spans="1:6" ht="12.75">
      <c r="A27" s="19"/>
      <c r="B27" s="20" t="s">
        <v>8</v>
      </c>
      <c r="C27" s="47"/>
      <c r="D27" s="19"/>
      <c r="E27" s="19"/>
      <c r="F27" s="19"/>
    </row>
    <row r="28" spans="1:6" ht="12.75">
      <c r="A28" s="1"/>
      <c r="B28" s="3"/>
      <c r="C28" s="7"/>
      <c r="D28" s="1"/>
      <c r="E28" s="1"/>
      <c r="F28" s="1"/>
    </row>
    <row r="29" spans="1:6" s="40" customFormat="1" ht="25.5">
      <c r="A29" s="56">
        <v>1</v>
      </c>
      <c r="B29" s="56" t="s">
        <v>45</v>
      </c>
      <c r="C29" s="57" t="s">
        <v>10</v>
      </c>
      <c r="D29" s="58">
        <v>21.66</v>
      </c>
      <c r="E29" s="28"/>
      <c r="F29" s="59"/>
    </row>
    <row r="30" spans="1:6" s="40" customFormat="1" ht="25.5">
      <c r="A30" s="56">
        <v>2</v>
      </c>
      <c r="B30" s="28" t="s">
        <v>46</v>
      </c>
      <c r="C30" s="57" t="s">
        <v>10</v>
      </c>
      <c r="D30" s="58">
        <v>3.8</v>
      </c>
      <c r="E30" s="28"/>
      <c r="F30" s="59"/>
    </row>
    <row r="31" spans="1:6" s="40" customFormat="1" ht="25.5">
      <c r="A31" s="56">
        <v>3</v>
      </c>
      <c r="B31" s="28" t="s">
        <v>47</v>
      </c>
      <c r="C31" s="57" t="s">
        <v>10</v>
      </c>
      <c r="D31" s="58">
        <v>18.25</v>
      </c>
      <c r="E31" s="28"/>
      <c r="F31" s="59"/>
    </row>
    <row r="32" spans="1:6" ht="12.75">
      <c r="A32" s="30">
        <v>4</v>
      </c>
      <c r="B32" s="1" t="s">
        <v>48</v>
      </c>
      <c r="C32" s="7" t="s">
        <v>10</v>
      </c>
      <c r="D32" s="32">
        <v>18.25</v>
      </c>
      <c r="E32" s="1"/>
      <c r="F32" s="4"/>
    </row>
    <row r="33" spans="1:6" ht="12.75">
      <c r="A33" s="30">
        <v>5</v>
      </c>
      <c r="B33" s="1" t="s">
        <v>49</v>
      </c>
      <c r="C33" s="7" t="s">
        <v>11</v>
      </c>
      <c r="D33" s="32">
        <v>91.26</v>
      </c>
      <c r="E33" s="1"/>
      <c r="F33" s="4"/>
    </row>
    <row r="34" spans="1:6" ht="12.75">
      <c r="A34" s="30">
        <v>6</v>
      </c>
      <c r="B34" s="1" t="s">
        <v>50</v>
      </c>
      <c r="C34" s="7" t="s">
        <v>11</v>
      </c>
      <c r="D34" s="32">
        <v>91.26</v>
      </c>
      <c r="E34" s="1"/>
      <c r="F34" s="4"/>
    </row>
    <row r="35" spans="1:6" ht="12.75">
      <c r="A35" s="30">
        <v>7</v>
      </c>
      <c r="B35" s="12" t="s">
        <v>51</v>
      </c>
      <c r="C35" s="7" t="s">
        <v>11</v>
      </c>
      <c r="D35" s="32">
        <v>91.26</v>
      </c>
      <c r="E35" s="4"/>
      <c r="F35" s="4"/>
    </row>
    <row r="36" spans="1:6" ht="12.75">
      <c r="A36" s="30">
        <v>8</v>
      </c>
      <c r="B36" s="12" t="s">
        <v>52</v>
      </c>
      <c r="C36" s="7" t="s">
        <v>11</v>
      </c>
      <c r="D36" s="32">
        <v>91.26</v>
      </c>
      <c r="E36" s="4"/>
      <c r="F36" s="4"/>
    </row>
    <row r="37" spans="1:6" ht="12.75">
      <c r="A37" s="30">
        <v>9</v>
      </c>
      <c r="B37" s="1" t="s">
        <v>53</v>
      </c>
      <c r="C37" s="7" t="s">
        <v>26</v>
      </c>
      <c r="D37" s="32">
        <v>4</v>
      </c>
      <c r="E37" s="1"/>
      <c r="F37" s="1"/>
    </row>
    <row r="38" spans="1:6" ht="12.75">
      <c r="A38" s="30">
        <v>10</v>
      </c>
      <c r="B38" s="1" t="s">
        <v>54</v>
      </c>
      <c r="C38" s="7" t="s">
        <v>11</v>
      </c>
      <c r="D38" s="32">
        <v>45.3</v>
      </c>
      <c r="E38" s="4"/>
      <c r="F38" s="4"/>
    </row>
    <row r="39" spans="1:6" ht="12.75">
      <c r="A39" s="30">
        <v>11</v>
      </c>
      <c r="B39" s="1" t="s">
        <v>55</v>
      </c>
      <c r="C39" s="7" t="s">
        <v>11</v>
      </c>
      <c r="D39" s="32">
        <v>332.38</v>
      </c>
      <c r="E39" s="1"/>
      <c r="F39" s="4"/>
    </row>
    <row r="40" spans="1:6" ht="12.75">
      <c r="A40" s="30">
        <v>12</v>
      </c>
      <c r="B40" s="1" t="s">
        <v>56</v>
      </c>
      <c r="C40" s="7" t="s">
        <v>11</v>
      </c>
      <c r="D40" s="32">
        <v>52.2</v>
      </c>
      <c r="E40" s="4"/>
      <c r="F40" s="4"/>
    </row>
    <row r="41" spans="1:6" ht="12.75">
      <c r="A41" s="30">
        <v>13</v>
      </c>
      <c r="B41" s="1" t="s">
        <v>57</v>
      </c>
      <c r="C41" s="7" t="s">
        <v>6</v>
      </c>
      <c r="D41" s="32">
        <v>6093.12</v>
      </c>
      <c r="E41" s="1"/>
      <c r="F41" s="4"/>
    </row>
    <row r="42" spans="1:6" s="40" customFormat="1" ht="25.5">
      <c r="A42" s="56">
        <v>14</v>
      </c>
      <c r="B42" s="28" t="s">
        <v>58</v>
      </c>
      <c r="C42" s="57" t="s">
        <v>10</v>
      </c>
      <c r="D42" s="58">
        <v>78.32</v>
      </c>
      <c r="E42" s="59"/>
      <c r="F42" s="59"/>
    </row>
    <row r="43" spans="1:6" ht="12.75">
      <c r="A43" s="30">
        <v>15</v>
      </c>
      <c r="B43" s="1" t="s">
        <v>7</v>
      </c>
      <c r="C43" s="7" t="s">
        <v>25</v>
      </c>
      <c r="D43" s="32">
        <v>55</v>
      </c>
      <c r="E43" s="4"/>
      <c r="F43" s="4"/>
    </row>
    <row r="44" spans="1:6" ht="12.75">
      <c r="A44" s="30">
        <v>16</v>
      </c>
      <c r="B44" s="1" t="s">
        <v>9</v>
      </c>
      <c r="C44" s="57" t="s">
        <v>10</v>
      </c>
      <c r="D44" s="32">
        <v>2.1</v>
      </c>
      <c r="E44" s="1"/>
      <c r="F44" s="4"/>
    </row>
    <row r="45" spans="1:6" ht="12.75">
      <c r="A45" s="30">
        <v>17</v>
      </c>
      <c r="B45" s="1" t="s">
        <v>59</v>
      </c>
      <c r="C45" s="7" t="s">
        <v>11</v>
      </c>
      <c r="D45" s="32">
        <v>165.8</v>
      </c>
      <c r="E45" s="4"/>
      <c r="F45" s="4"/>
    </row>
    <row r="46" spans="1:6" ht="12.75">
      <c r="A46" s="30">
        <v>18</v>
      </c>
      <c r="B46" s="1" t="s">
        <v>60</v>
      </c>
      <c r="C46" s="27" t="s">
        <v>10</v>
      </c>
      <c r="D46" s="32">
        <v>442.4</v>
      </c>
      <c r="E46" s="4"/>
      <c r="F46" s="4"/>
    </row>
    <row r="47" spans="1:6" s="29" customFormat="1" ht="12.75">
      <c r="A47" s="31">
        <v>19</v>
      </c>
      <c r="B47" s="12" t="s">
        <v>61</v>
      </c>
      <c r="C47" s="27" t="s">
        <v>10</v>
      </c>
      <c r="D47" s="33">
        <v>45.63</v>
      </c>
      <c r="E47" s="12"/>
      <c r="F47" s="12"/>
    </row>
    <row r="48" spans="1:6" ht="12.75">
      <c r="A48" s="30">
        <v>20</v>
      </c>
      <c r="B48" s="43" t="s">
        <v>42</v>
      </c>
      <c r="C48" s="27" t="s">
        <v>10</v>
      </c>
      <c r="D48" s="32">
        <v>45.63</v>
      </c>
      <c r="E48" s="1"/>
      <c r="F48" s="4"/>
    </row>
    <row r="49" spans="1:6" ht="12.75">
      <c r="A49" s="51">
        <v>21</v>
      </c>
      <c r="B49" s="43" t="s">
        <v>43</v>
      </c>
      <c r="C49" s="7" t="s">
        <v>10</v>
      </c>
      <c r="D49" s="52">
        <v>45.63</v>
      </c>
      <c r="E49" s="51"/>
      <c r="F49" s="55"/>
    </row>
    <row r="50" spans="1:6" ht="12.75">
      <c r="A50" s="51">
        <v>22</v>
      </c>
      <c r="B50" s="43" t="s">
        <v>44</v>
      </c>
      <c r="C50" s="7" t="s">
        <v>10</v>
      </c>
      <c r="D50" s="52">
        <v>45.63</v>
      </c>
      <c r="E50" s="52"/>
      <c r="F50" s="52"/>
    </row>
    <row r="51" spans="1:12" ht="12.75">
      <c r="A51" s="21"/>
      <c r="B51" s="22" t="s">
        <v>15</v>
      </c>
      <c r="C51" s="48"/>
      <c r="D51" s="34"/>
      <c r="E51" s="21"/>
      <c r="F51" s="21"/>
      <c r="G51" s="8"/>
      <c r="H51" s="8"/>
      <c r="I51" s="8"/>
      <c r="J51" s="8"/>
      <c r="K51" s="8"/>
      <c r="L51" s="8"/>
    </row>
    <row r="52" spans="1:234" s="65" customFormat="1" ht="25.5">
      <c r="A52" s="61">
        <v>1</v>
      </c>
      <c r="B52" s="62" t="s">
        <v>62</v>
      </c>
      <c r="C52" s="7" t="s">
        <v>10</v>
      </c>
      <c r="D52" s="63">
        <v>65.4</v>
      </c>
      <c r="E52" s="62"/>
      <c r="F52" s="66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</row>
    <row r="53" spans="1:234" s="65" customFormat="1" ht="12.75">
      <c r="A53" s="61">
        <v>2</v>
      </c>
      <c r="B53" s="62" t="s">
        <v>63</v>
      </c>
      <c r="C53" s="7" t="s">
        <v>10</v>
      </c>
      <c r="D53" s="63">
        <v>48.22</v>
      </c>
      <c r="E53" s="62"/>
      <c r="F53" s="66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</row>
    <row r="54" spans="1:6" ht="12.75">
      <c r="A54" s="30">
        <v>3</v>
      </c>
      <c r="B54" s="1" t="s">
        <v>64</v>
      </c>
      <c r="C54" s="7" t="s">
        <v>17</v>
      </c>
      <c r="D54" s="36">
        <v>5.8</v>
      </c>
      <c r="E54" s="1"/>
      <c r="F54" s="4"/>
    </row>
    <row r="55" spans="1:6" ht="12.75">
      <c r="A55" s="30">
        <v>4</v>
      </c>
      <c r="B55" s="1" t="s">
        <v>65</v>
      </c>
      <c r="C55" s="7" t="s">
        <v>19</v>
      </c>
      <c r="D55" s="36">
        <v>194.7</v>
      </c>
      <c r="E55" s="1"/>
      <c r="F55" s="32"/>
    </row>
    <row r="56" spans="1:6" ht="12.75">
      <c r="A56" s="30">
        <v>5</v>
      </c>
      <c r="B56" s="1" t="s">
        <v>18</v>
      </c>
      <c r="C56" s="7" t="s">
        <v>19</v>
      </c>
      <c r="D56" s="36">
        <v>194.7</v>
      </c>
      <c r="E56" s="1"/>
      <c r="F56" s="4"/>
    </row>
    <row r="57" spans="1:6" ht="12.75">
      <c r="A57" s="30">
        <v>6</v>
      </c>
      <c r="B57" s="1" t="s">
        <v>66</v>
      </c>
      <c r="C57" s="7" t="s">
        <v>19</v>
      </c>
      <c r="D57" s="36">
        <v>194.7</v>
      </c>
      <c r="E57" s="1"/>
      <c r="F57" s="4"/>
    </row>
    <row r="58" spans="1:6" ht="12.75">
      <c r="A58" s="30">
        <v>7</v>
      </c>
      <c r="B58" s="2" t="s">
        <v>20</v>
      </c>
      <c r="C58" s="7" t="s">
        <v>19</v>
      </c>
      <c r="D58" s="36">
        <v>194.7</v>
      </c>
      <c r="E58" s="1"/>
      <c r="F58" s="4"/>
    </row>
    <row r="59" spans="1:6" ht="12.75">
      <c r="A59" s="30">
        <v>8</v>
      </c>
      <c r="B59" s="1" t="s">
        <v>67</v>
      </c>
      <c r="C59" s="7" t="s">
        <v>17</v>
      </c>
      <c r="D59" s="36">
        <v>3.05</v>
      </c>
      <c r="E59" s="1"/>
      <c r="F59" s="1"/>
    </row>
    <row r="60" spans="1:6" ht="12.75">
      <c r="A60" s="30">
        <v>9</v>
      </c>
      <c r="B60" s="28" t="s">
        <v>68</v>
      </c>
      <c r="C60" s="7" t="s">
        <v>19</v>
      </c>
      <c r="D60" s="36">
        <v>125.8</v>
      </c>
      <c r="E60" s="1"/>
      <c r="F60" s="4"/>
    </row>
    <row r="61" spans="1:6" ht="12.75">
      <c r="A61" s="30">
        <v>10</v>
      </c>
      <c r="B61" s="28" t="s">
        <v>69</v>
      </c>
      <c r="C61" s="7" t="s">
        <v>26</v>
      </c>
      <c r="D61" s="36">
        <v>1</v>
      </c>
      <c r="E61" s="1"/>
      <c r="F61" s="4"/>
    </row>
    <row r="62" spans="1:6" ht="12.75">
      <c r="A62" s="30">
        <v>11</v>
      </c>
      <c r="B62" s="28" t="s">
        <v>70</v>
      </c>
      <c r="C62" s="7" t="s">
        <v>25</v>
      </c>
      <c r="D62" s="36">
        <v>8.6</v>
      </c>
      <c r="E62" s="30"/>
      <c r="F62" s="4"/>
    </row>
    <row r="63" spans="1:6" ht="12.75">
      <c r="A63" s="31">
        <v>12</v>
      </c>
      <c r="B63" s="12" t="s">
        <v>71</v>
      </c>
      <c r="C63" s="27" t="s">
        <v>19</v>
      </c>
      <c r="D63" s="35">
        <v>417.86</v>
      </c>
      <c r="E63" s="14"/>
      <c r="F63" s="14"/>
    </row>
    <row r="64" spans="1:6" ht="12.75">
      <c r="A64" s="30">
        <v>13</v>
      </c>
      <c r="B64" s="1" t="s">
        <v>72</v>
      </c>
      <c r="C64" s="7" t="s">
        <v>19</v>
      </c>
      <c r="D64" s="36">
        <v>417.86</v>
      </c>
      <c r="E64" s="4"/>
      <c r="F64" s="4"/>
    </row>
    <row r="65" spans="1:6" ht="12.75">
      <c r="A65" s="30">
        <v>14</v>
      </c>
      <c r="B65" s="1" t="s">
        <v>73</v>
      </c>
      <c r="C65" s="7" t="s">
        <v>26</v>
      </c>
      <c r="D65" s="36">
        <v>8</v>
      </c>
      <c r="E65" s="1"/>
      <c r="F65" s="4"/>
    </row>
    <row r="66" spans="1:6" s="40" customFormat="1" ht="25.5">
      <c r="A66" s="56">
        <v>15</v>
      </c>
      <c r="B66" s="28" t="s">
        <v>74</v>
      </c>
      <c r="C66" s="57" t="s">
        <v>19</v>
      </c>
      <c r="D66" s="67">
        <v>14.8</v>
      </c>
      <c r="E66" s="28"/>
      <c r="F66" s="59"/>
    </row>
    <row r="67" spans="1:6" ht="12.75">
      <c r="A67" s="30">
        <v>16</v>
      </c>
      <c r="B67" s="1" t="s">
        <v>75</v>
      </c>
      <c r="C67" s="7" t="s">
        <v>19</v>
      </c>
      <c r="D67" s="36">
        <v>91.26</v>
      </c>
      <c r="E67" s="1"/>
      <c r="F67" s="4"/>
    </row>
    <row r="68" spans="1:6" ht="12.75">
      <c r="A68" s="30">
        <v>17</v>
      </c>
      <c r="B68" s="1" t="s">
        <v>76</v>
      </c>
      <c r="C68" s="7" t="s">
        <v>19</v>
      </c>
      <c r="D68" s="36">
        <v>91.26</v>
      </c>
      <c r="E68" s="1"/>
      <c r="F68" s="4"/>
    </row>
    <row r="69" spans="1:6" ht="12.75">
      <c r="A69" s="31">
        <v>18</v>
      </c>
      <c r="B69" s="12" t="s">
        <v>77</v>
      </c>
      <c r="C69" s="27" t="s">
        <v>19</v>
      </c>
      <c r="D69" s="35">
        <v>91.26</v>
      </c>
      <c r="E69" s="14"/>
      <c r="F69" s="14"/>
    </row>
    <row r="70" spans="1:6" ht="12.75">
      <c r="A70" s="30">
        <v>19</v>
      </c>
      <c r="B70" s="1" t="s">
        <v>78</v>
      </c>
      <c r="C70" s="7" t="s">
        <v>25</v>
      </c>
      <c r="D70" s="36">
        <v>48.5</v>
      </c>
      <c r="E70" s="1"/>
      <c r="F70" s="4"/>
    </row>
    <row r="71" spans="1:6" ht="12.75">
      <c r="A71" s="30">
        <v>20</v>
      </c>
      <c r="B71" s="1" t="s">
        <v>79</v>
      </c>
      <c r="C71" s="7" t="s">
        <v>26</v>
      </c>
      <c r="D71" s="36">
        <v>4</v>
      </c>
      <c r="E71" s="4"/>
      <c r="F71" s="4"/>
    </row>
    <row r="72" spans="1:6" ht="12.75">
      <c r="A72" s="30">
        <v>21</v>
      </c>
      <c r="B72" s="1" t="s">
        <v>80</v>
      </c>
      <c r="C72" s="27" t="s">
        <v>19</v>
      </c>
      <c r="D72" s="37">
        <v>5.72</v>
      </c>
      <c r="E72" s="38"/>
      <c r="F72" s="4"/>
    </row>
    <row r="73" spans="1:6" s="40" customFormat="1" ht="38.25">
      <c r="A73" s="56">
        <v>22</v>
      </c>
      <c r="B73" s="28" t="s">
        <v>81</v>
      </c>
      <c r="C73" s="27" t="s">
        <v>19</v>
      </c>
      <c r="D73" s="68">
        <v>5.6</v>
      </c>
      <c r="E73" s="69"/>
      <c r="F73" s="59"/>
    </row>
    <row r="74" spans="1:6" s="40" customFormat="1" ht="12.75">
      <c r="A74" s="56">
        <v>23</v>
      </c>
      <c r="B74" s="28" t="s">
        <v>82</v>
      </c>
      <c r="C74" s="27" t="s">
        <v>19</v>
      </c>
      <c r="D74" s="68">
        <v>5.72</v>
      </c>
      <c r="E74" s="69"/>
      <c r="F74" s="59"/>
    </row>
    <row r="75" spans="1:6" s="40" customFormat="1" ht="12.75">
      <c r="A75" s="56">
        <v>24</v>
      </c>
      <c r="B75" s="28" t="s">
        <v>83</v>
      </c>
      <c r="C75" s="27" t="s">
        <v>26</v>
      </c>
      <c r="D75" s="68">
        <v>6</v>
      </c>
      <c r="E75" s="69"/>
      <c r="F75" s="59"/>
    </row>
    <row r="76" spans="1:6" s="40" customFormat="1" ht="12.75">
      <c r="A76" s="56">
        <v>25</v>
      </c>
      <c r="B76" s="28" t="s">
        <v>84</v>
      </c>
      <c r="C76" s="27" t="s">
        <v>19</v>
      </c>
      <c r="D76" s="68">
        <v>63.78</v>
      </c>
      <c r="E76" s="69"/>
      <c r="F76" s="59"/>
    </row>
    <row r="77" spans="1:6" s="40" customFormat="1" ht="12.75">
      <c r="A77" s="56">
        <v>26</v>
      </c>
      <c r="B77" s="28" t="s">
        <v>85</v>
      </c>
      <c r="C77" s="27" t="s">
        <v>19</v>
      </c>
      <c r="D77" s="68">
        <v>63.78</v>
      </c>
      <c r="E77" s="69"/>
      <c r="F77" s="59"/>
    </row>
    <row r="78" spans="1:6" s="40" customFormat="1" ht="12.75">
      <c r="A78" s="56"/>
      <c r="B78" s="28"/>
      <c r="C78" s="27"/>
      <c r="D78" s="68"/>
      <c r="E78" s="69"/>
      <c r="F78" s="59"/>
    </row>
    <row r="79" spans="1:6" s="40" customFormat="1" ht="12.75">
      <c r="A79" s="70"/>
      <c r="B79" s="75" t="s">
        <v>87</v>
      </c>
      <c r="C79" s="71"/>
      <c r="D79" s="72"/>
      <c r="E79" s="73"/>
      <c r="F79" s="74"/>
    </row>
    <row r="80" spans="1:6" s="40" customFormat="1" ht="12.75">
      <c r="A80" s="56"/>
      <c r="B80" s="28"/>
      <c r="C80" s="27"/>
      <c r="D80" s="68"/>
      <c r="E80" s="69"/>
      <c r="F80" s="59"/>
    </row>
    <row r="81" spans="1:6" s="40" customFormat="1" ht="12.75">
      <c r="A81" s="56">
        <v>1</v>
      </c>
      <c r="B81" s="28" t="s">
        <v>88</v>
      </c>
      <c r="C81" s="27" t="s">
        <v>25</v>
      </c>
      <c r="D81" s="68">
        <v>50</v>
      </c>
      <c r="E81" s="69"/>
      <c r="F81" s="59"/>
    </row>
    <row r="82" spans="1:6" s="40" customFormat="1" ht="12.75">
      <c r="A82" s="56">
        <v>2</v>
      </c>
      <c r="B82" s="28" t="s">
        <v>89</v>
      </c>
      <c r="C82" s="27" t="s">
        <v>25</v>
      </c>
      <c r="D82" s="68">
        <v>67.24</v>
      </c>
      <c r="E82" s="69"/>
      <c r="F82" s="59"/>
    </row>
    <row r="83" spans="1:6" s="40" customFormat="1" ht="12.75">
      <c r="A83" s="56">
        <v>3</v>
      </c>
      <c r="B83" s="28" t="s">
        <v>90</v>
      </c>
      <c r="C83" s="27" t="s">
        <v>25</v>
      </c>
      <c r="D83" s="68">
        <v>48.26</v>
      </c>
      <c r="E83" s="69"/>
      <c r="F83" s="59"/>
    </row>
    <row r="84" spans="1:6" s="40" customFormat="1" ht="12.75">
      <c r="A84" s="56">
        <v>4</v>
      </c>
      <c r="B84" s="28" t="s">
        <v>91</v>
      </c>
      <c r="C84" s="27" t="s">
        <v>26</v>
      </c>
      <c r="D84" s="68">
        <v>4</v>
      </c>
      <c r="E84" s="69"/>
      <c r="F84" s="59"/>
    </row>
    <row r="85" spans="1:6" s="40" customFormat="1" ht="12.75">
      <c r="A85" s="56">
        <v>5</v>
      </c>
      <c r="B85" s="28" t="s">
        <v>92</v>
      </c>
      <c r="C85" s="27" t="s">
        <v>26</v>
      </c>
      <c r="D85" s="68">
        <v>3</v>
      </c>
      <c r="E85" s="69"/>
      <c r="F85" s="59"/>
    </row>
    <row r="86" spans="1:6" s="40" customFormat="1" ht="12.75">
      <c r="A86" s="56">
        <v>6</v>
      </c>
      <c r="B86" s="28" t="s">
        <v>93</v>
      </c>
      <c r="C86" s="27" t="s">
        <v>26</v>
      </c>
      <c r="D86" s="68">
        <v>7</v>
      </c>
      <c r="E86" s="69"/>
      <c r="F86" s="59"/>
    </row>
    <row r="87" spans="1:6" s="40" customFormat="1" ht="12.75">
      <c r="A87" s="56">
        <v>7</v>
      </c>
      <c r="B87" s="28" t="s">
        <v>94</v>
      </c>
      <c r="C87" s="27" t="s">
        <v>26</v>
      </c>
      <c r="D87" s="68">
        <v>7</v>
      </c>
      <c r="E87" s="69"/>
      <c r="F87" s="59"/>
    </row>
    <row r="88" spans="1:6" ht="12.75">
      <c r="A88" s="1"/>
      <c r="B88" s="1"/>
      <c r="C88" s="7"/>
      <c r="D88" s="16"/>
      <c r="E88" s="17" t="s">
        <v>12</v>
      </c>
      <c r="F88" s="5"/>
    </row>
    <row r="89" spans="1:6" ht="12.75">
      <c r="A89" s="1"/>
      <c r="B89" s="1"/>
      <c r="C89" s="49"/>
      <c r="D89" s="15" t="s">
        <v>86</v>
      </c>
      <c r="E89" s="24"/>
      <c r="F89" s="23"/>
    </row>
    <row r="90" spans="1:6" ht="12.75">
      <c r="A90" s="1"/>
      <c r="B90" s="1"/>
      <c r="C90" s="49"/>
      <c r="D90" s="25"/>
      <c r="E90" s="26" t="s">
        <v>12</v>
      </c>
      <c r="F90" s="23"/>
    </row>
    <row r="91" spans="1:6" ht="12.75">
      <c r="A91" s="1"/>
      <c r="B91" s="1"/>
      <c r="C91" s="7"/>
      <c r="D91" s="18"/>
      <c r="E91" s="18" t="s">
        <v>21</v>
      </c>
      <c r="F91" s="4"/>
    </row>
    <row r="92" spans="1:6" ht="12.75">
      <c r="A92" s="1"/>
      <c r="B92" s="1"/>
      <c r="C92" s="7"/>
      <c r="D92" s="1"/>
      <c r="E92" s="6" t="s">
        <v>13</v>
      </c>
      <c r="F92" s="5"/>
    </row>
    <row r="93" spans="2:6" ht="12.75">
      <c r="B93" s="9" t="s">
        <v>99</v>
      </c>
      <c r="C93" s="44"/>
      <c r="D93" s="8"/>
      <c r="E93" s="8"/>
      <c r="F93" s="8"/>
    </row>
    <row r="94" spans="2:6" ht="12.75">
      <c r="B94" s="76"/>
      <c r="C94" s="44"/>
      <c r="D94" s="8"/>
      <c r="E94" s="8"/>
      <c r="F94" s="8"/>
    </row>
    <row r="95" spans="2:6" ht="12.75">
      <c r="B95" s="76"/>
      <c r="C95" s="44"/>
      <c r="D95" s="8"/>
      <c r="E95" s="8"/>
      <c r="F95" s="8"/>
    </row>
    <row r="96" spans="2:6" ht="12.75">
      <c r="B96" s="8"/>
      <c r="C96" s="50"/>
      <c r="D96" s="9"/>
      <c r="E96" s="8"/>
      <c r="F96" s="8"/>
    </row>
    <row r="100" spans="1:2" ht="12.75">
      <c r="A100" s="13"/>
      <c r="B100" s="13"/>
    </row>
    <row r="101" spans="1:2" ht="12.75">
      <c r="A101" s="13"/>
      <c r="B101" s="13"/>
    </row>
    <row r="102" spans="1:2" ht="12.75">
      <c r="A102" s="13"/>
      <c r="B102" s="13"/>
    </row>
    <row r="103" spans="1:2" ht="12.75">
      <c r="A103" s="13"/>
      <c r="B103" s="13"/>
    </row>
    <row r="104" spans="1:2" ht="12.75">
      <c r="A104" s="13"/>
      <c r="B104" s="13"/>
    </row>
    <row r="105" spans="1:2" ht="12.75">
      <c r="A105" s="13"/>
      <c r="B105" s="13"/>
    </row>
    <row r="106" spans="1:2" ht="12.75">
      <c r="A106" s="13"/>
      <c r="B106" s="13"/>
    </row>
    <row r="107" spans="1:2" ht="12.75">
      <c r="A107" s="13"/>
      <c r="B107" s="13"/>
    </row>
    <row r="108" spans="1:2" ht="12.75">
      <c r="A108" s="13"/>
      <c r="B108" s="13"/>
    </row>
    <row r="109" spans="1:2" ht="12.75">
      <c r="A109" s="13"/>
      <c r="B109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Pernik</dc:creator>
  <cp:keywords/>
  <dc:description/>
  <cp:lastModifiedBy>User</cp:lastModifiedBy>
  <cp:lastPrinted>2015-03-12T14:26:51Z</cp:lastPrinted>
  <dcterms:created xsi:type="dcterms:W3CDTF">2013-05-13T13:43:08Z</dcterms:created>
  <dcterms:modified xsi:type="dcterms:W3CDTF">2015-03-27T11:43:23Z</dcterms:modified>
  <cp:category/>
  <cp:version/>
  <cp:contentType/>
  <cp:contentStatus/>
</cp:coreProperties>
</file>